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ΕΚΤΑΚΤΟΙ ΥΠΑΛΛΗΛΟΙ\ΠΡΟΣΛΗΨΗ ΣΧΟΛΙΚΩΝ ΚΑΘΑΡΙΣΤΡΙΩΝ ΕΤΩΝ 2022-2023\ΠΙΝΑΚΑΣ ΜΟΡΙΟΔΟΤΗΣΗΣΗΣ 23-08-2022\"/>
    </mc:Choice>
  </mc:AlternateContent>
  <bookViews>
    <workbookView xWindow="0" yWindow="0" windowWidth="2508" windowHeight="2400"/>
  </bookViews>
  <sheets>
    <sheet name="Sheet1" sheetId="1" r:id="rId1"/>
  </sheets>
  <definedNames>
    <definedName name="_xlnm._FilterDatabase" localSheetId="0" hidden="1">Sheet1!$U$10:$U$80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75" i="1"/>
  <c r="L76" i="1"/>
  <c r="L40" i="1"/>
  <c r="L42" i="1"/>
  <c r="L41" i="1"/>
  <c r="L83" i="1"/>
  <c r="L77" i="1"/>
  <c r="L66" i="1"/>
  <c r="I49" i="1"/>
  <c r="I76" i="1"/>
  <c r="I40" i="1"/>
  <c r="I42" i="1"/>
  <c r="I83" i="1"/>
  <c r="I77" i="1"/>
  <c r="I66" i="1"/>
  <c r="F49" i="1"/>
  <c r="F40" i="1"/>
  <c r="F42" i="1"/>
  <c r="F41" i="1"/>
  <c r="F83" i="1"/>
  <c r="F77" i="1"/>
  <c r="F66" i="1"/>
  <c r="U42" i="1" l="1"/>
  <c r="L60" i="1" l="1"/>
  <c r="L64" i="1"/>
  <c r="L65" i="1"/>
  <c r="L68" i="1"/>
  <c r="L79" i="1"/>
  <c r="L69" i="1"/>
  <c r="L70" i="1"/>
  <c r="L55" i="1"/>
  <c r="L71" i="1"/>
  <c r="L72" i="1"/>
  <c r="L56" i="1"/>
  <c r="L73" i="1"/>
  <c r="L57" i="1"/>
  <c r="L80" i="1"/>
  <c r="L81" i="1"/>
  <c r="L82" i="1"/>
  <c r="L48" i="1"/>
  <c r="L78" i="1"/>
  <c r="L88" i="1"/>
  <c r="L74" i="1"/>
  <c r="L61" i="1"/>
  <c r="L26" i="1"/>
  <c r="I20" i="1"/>
  <c r="I18" i="1"/>
  <c r="I19" i="1"/>
  <c r="I22" i="1"/>
  <c r="I21" i="1"/>
  <c r="I23" i="1"/>
  <c r="I24" i="1"/>
  <c r="I27" i="1"/>
  <c r="I32" i="1"/>
  <c r="I28" i="1"/>
  <c r="I30" i="1"/>
  <c r="I31" i="1"/>
  <c r="I33" i="1"/>
  <c r="I34" i="1"/>
  <c r="I35" i="1"/>
  <c r="I36" i="1"/>
  <c r="I37" i="1"/>
  <c r="I29" i="1"/>
  <c r="I25" i="1"/>
  <c r="I38" i="1"/>
  <c r="I39" i="1"/>
  <c r="I67" i="1"/>
  <c r="I50" i="1"/>
  <c r="I51" i="1"/>
  <c r="I46" i="1"/>
  <c r="I47" i="1"/>
  <c r="I44" i="1"/>
  <c r="I53" i="1"/>
  <c r="I54" i="1"/>
  <c r="I62" i="1"/>
  <c r="I58" i="1"/>
  <c r="I59" i="1"/>
  <c r="I43" i="1"/>
  <c r="I52" i="1"/>
  <c r="I63" i="1"/>
  <c r="I60" i="1"/>
  <c r="I64" i="1"/>
  <c r="I65" i="1"/>
  <c r="I68" i="1"/>
  <c r="I79" i="1"/>
  <c r="I69" i="1"/>
  <c r="I70" i="1"/>
  <c r="I55" i="1"/>
  <c r="I71" i="1"/>
  <c r="I72" i="1"/>
  <c r="I56" i="1"/>
  <c r="I73" i="1"/>
  <c r="I57" i="1"/>
  <c r="I80" i="1"/>
  <c r="I81" i="1"/>
  <c r="I82" i="1"/>
  <c r="I48" i="1"/>
  <c r="I78" i="1"/>
  <c r="I88" i="1"/>
  <c r="I74" i="1"/>
  <c r="I61" i="1"/>
  <c r="I26" i="1"/>
  <c r="F67" i="1"/>
  <c r="F50" i="1"/>
  <c r="F51" i="1"/>
  <c r="F46" i="1"/>
  <c r="F47" i="1"/>
  <c r="F44" i="1"/>
  <c r="F53" i="1"/>
  <c r="F54" i="1"/>
  <c r="F62" i="1"/>
  <c r="F58" i="1"/>
  <c r="F59" i="1"/>
  <c r="F43" i="1"/>
  <c r="F52" i="1"/>
  <c r="F63" i="1"/>
  <c r="F60" i="1"/>
  <c r="F64" i="1"/>
  <c r="F65" i="1"/>
  <c r="F68" i="1"/>
  <c r="F79" i="1"/>
  <c r="F69" i="1"/>
  <c r="F70" i="1"/>
  <c r="F55" i="1"/>
  <c r="F71" i="1"/>
  <c r="F72" i="1"/>
  <c r="F56" i="1"/>
  <c r="F73" i="1"/>
  <c r="F57" i="1"/>
  <c r="F80" i="1"/>
  <c r="F81" i="1"/>
  <c r="F82" i="1"/>
  <c r="F48" i="1"/>
  <c r="F78" i="1"/>
  <c r="F88" i="1"/>
  <c r="F74" i="1"/>
  <c r="F61" i="1"/>
  <c r="F26" i="1"/>
  <c r="U79" i="1" l="1"/>
  <c r="U72" i="1"/>
  <c r="U68" i="1"/>
  <c r="U74" i="1"/>
  <c r="U76" i="1"/>
  <c r="U40" i="1"/>
  <c r="U82" i="1"/>
  <c r="U75" i="1"/>
  <c r="L14" i="1" l="1"/>
  <c r="L13" i="1"/>
  <c r="L16" i="1"/>
  <c r="L15" i="1"/>
  <c r="L17" i="1"/>
  <c r="L20" i="1"/>
  <c r="L21" i="1"/>
  <c r="L18" i="1"/>
  <c r="L19" i="1"/>
  <c r="L29" i="1"/>
  <c r="L22" i="1"/>
  <c r="L23" i="1"/>
  <c r="L24" i="1"/>
  <c r="L25" i="1"/>
  <c r="L32" i="1"/>
  <c r="L33" i="1"/>
  <c r="L28" i="1"/>
  <c r="L35" i="1"/>
  <c r="L27" i="1"/>
  <c r="L36" i="1"/>
  <c r="L30" i="1"/>
  <c r="L31" i="1"/>
  <c r="L34" i="1"/>
  <c r="L37" i="1"/>
  <c r="L38" i="1"/>
  <c r="L39" i="1"/>
  <c r="L58" i="1"/>
  <c r="L59" i="1"/>
  <c r="L51" i="1"/>
  <c r="L43" i="1"/>
  <c r="U83" i="1" s="1"/>
  <c r="L11" i="1"/>
  <c r="L52" i="1"/>
  <c r="L53" i="1"/>
  <c r="L63" i="1"/>
  <c r="L67" i="1"/>
  <c r="L54" i="1"/>
  <c r="L62" i="1"/>
  <c r="U81" i="1" s="1"/>
  <c r="L47" i="1"/>
  <c r="L44" i="1"/>
  <c r="L50" i="1"/>
  <c r="L10" i="1"/>
  <c r="I14" i="1"/>
  <c r="I13" i="1"/>
  <c r="I16" i="1"/>
  <c r="I15" i="1"/>
  <c r="I17" i="1"/>
  <c r="I11" i="1"/>
  <c r="I10" i="1"/>
  <c r="F14" i="1"/>
  <c r="F13" i="1"/>
  <c r="F16" i="1"/>
  <c r="F15" i="1"/>
  <c r="F17" i="1"/>
  <c r="F20" i="1"/>
  <c r="F21" i="1"/>
  <c r="F18" i="1"/>
  <c r="F19" i="1"/>
  <c r="F29" i="1"/>
  <c r="F22" i="1"/>
  <c r="F23" i="1"/>
  <c r="F24" i="1"/>
  <c r="F25" i="1"/>
  <c r="F32" i="1"/>
  <c r="U32" i="1" s="1"/>
  <c r="F33" i="1"/>
  <c r="F28" i="1"/>
  <c r="F35" i="1"/>
  <c r="F27" i="1"/>
  <c r="F36" i="1"/>
  <c r="F30" i="1"/>
  <c r="F31" i="1"/>
  <c r="F34" i="1"/>
  <c r="F37" i="1"/>
  <c r="F38" i="1"/>
  <c r="F39" i="1"/>
  <c r="F11" i="1"/>
  <c r="F10" i="1"/>
  <c r="U78" i="1" l="1"/>
  <c r="U44" i="1"/>
  <c r="U59" i="1"/>
  <c r="U53" i="1"/>
  <c r="U51" i="1"/>
  <c r="U63" i="1"/>
  <c r="U58" i="1"/>
  <c r="U41" i="1"/>
  <c r="U88" i="1"/>
  <c r="U60" i="1"/>
  <c r="U67" i="1"/>
  <c r="U50" i="1"/>
  <c r="U49" i="1"/>
  <c r="U73" i="1"/>
  <c r="U65" i="1"/>
  <c r="U69" i="1"/>
  <c r="U54" i="1"/>
  <c r="U80" i="1"/>
  <c r="U70" i="1"/>
  <c r="U71" i="1"/>
  <c r="U64" i="1"/>
  <c r="U56" i="1"/>
  <c r="U36" i="1"/>
  <c r="U29" i="1"/>
  <c r="U31" i="1"/>
  <c r="U27" i="1"/>
  <c r="U38" i="1"/>
  <c r="U18" i="1"/>
  <c r="U33" i="1"/>
  <c r="U37" i="1"/>
  <c r="U30" i="1"/>
  <c r="U21" i="1"/>
  <c r="U22" i="1"/>
  <c r="U15" i="1"/>
  <c r="U57" i="1"/>
  <c r="U26" i="1"/>
  <c r="U47" i="1"/>
  <c r="U55" i="1"/>
  <c r="U77" i="1"/>
  <c r="U43" i="1"/>
  <c r="U52" i="1"/>
  <c r="U61" i="1"/>
  <c r="U46" i="1"/>
  <c r="U48" i="1"/>
  <c r="U25" i="1"/>
  <c r="U28" i="1"/>
  <c r="U35" i="1"/>
  <c r="U23" i="1"/>
  <c r="U19" i="1"/>
  <c r="U16" i="1"/>
  <c r="U62" i="1"/>
  <c r="U66" i="1"/>
  <c r="U39" i="1"/>
  <c r="U34" i="1"/>
  <c r="U24" i="1"/>
  <c r="U20" i="1"/>
  <c r="U17" i="1"/>
  <c r="U14" i="1"/>
  <c r="L12" i="1"/>
  <c r="I12" i="1" l="1"/>
  <c r="F12" i="1" l="1"/>
  <c r="U11" i="1" l="1"/>
  <c r="U12" i="1"/>
  <c r="U10" i="1"/>
  <c r="U13" i="1"/>
</calcChain>
</file>

<file path=xl/sharedStrings.xml><?xml version="1.0" encoding="utf-8"?>
<sst xmlns="http://schemas.openxmlformats.org/spreadsheetml/2006/main" count="293" uniqueCount="193">
  <si>
    <t>ΟΝΟΜΑΤΕΠΩΝΥΜΟ</t>
  </si>
  <si>
    <t>ΜΗΝΕΣ ΠΡΟΫΠΗΡΕΣΙΑΣ</t>
  </si>
  <si>
    <t>ΜΟΡΙΑ ΠΡΟΫΠΗΡΕΣΙΑΣ</t>
  </si>
  <si>
    <t>ΣΧΟΛΙΚΕΣ ΑΙΘΟΥΣΕΣ ΑΝΑ ΜΗΝΑ</t>
  </si>
  <si>
    <t>ΜΟΡΙΑ ΑΙΘΟΥΣΩΝ</t>
  </si>
  <si>
    <t>ΠΟΛΥΤΕΚΝΟΙ</t>
  </si>
  <si>
    <t>ΜΟΡΙΑ ΠΟΛΥΤΕΚΝΩΝ</t>
  </si>
  <si>
    <t>ΤΕΚΝΟ ΤΡΙΤΕΚΝΗΣ</t>
  </si>
  <si>
    <t>ΤΡΙΤΕΚΝΟΙ</t>
  </si>
  <si>
    <t>ΑΝΗΛΙΚΑ ΤΕΚΝΑ</t>
  </si>
  <si>
    <t>ΜΟΝΟΓΟΝΕΑΣ</t>
  </si>
  <si>
    <t>ΤΕΚΝΟ ΜΟΝΟΓΟΝΕΪΚΗΣ</t>
  </si>
  <si>
    <t>ΑΝΑΠΗΡΙΑ ΓΟΝΕΑ, ΑΔΕΛΦΟΥ, ΣΥΖΥΓΟΥ</t>
  </si>
  <si>
    <t>ΗΛΙΚΙΑ ΑΝΩ ΤΩΝ 50</t>
  </si>
  <si>
    <t>ΑΡΙΘ. ΠΡΩΤΟΚΟΛΛΟΥ</t>
  </si>
  <si>
    <t>ΣΥΝΟΛΟ</t>
  </si>
  <si>
    <t>10 για κάθε παιδί άνω των 3</t>
  </si>
  <si>
    <t>πόσα παιδιά πάνω από 3</t>
  </si>
  <si>
    <t>ανάλογα του αριθμού ανηλίκων τέκνων  ( 1 = 5 / 2=10 / 3=20</t>
  </si>
  <si>
    <t>ανάλογα του αριθμού τέκνων  ( 1 = 10 / 2=20 / 3=30</t>
  </si>
  <si>
    <t>50-59%=10 | 60-66% = 12 | 67-69%=15 |70% = 17</t>
  </si>
  <si>
    <t>άπαξ 10</t>
  </si>
  <si>
    <t>άπαξ 20</t>
  </si>
  <si>
    <t xml:space="preserve">με πράσινο τα σύνολα που αθροίζονται για να βγει τελικό αποτέλεσμα </t>
  </si>
  <si>
    <t>άπαξ 15</t>
  </si>
  <si>
    <t>ΠΟΛΥΤΕΚΝΟΣ ή ΤΕΚΝΟ ΠΟΛΥΤΕΚΝΗΣ</t>
  </si>
  <si>
    <t xml:space="preserve">πολλαπλασιάζεται αυτόματα Χ17 </t>
  </si>
  <si>
    <t>πολλαπλασιάζεται *1 για κάθε αίθουσα και  * τους μήνες  αυτόματα</t>
  </si>
  <si>
    <t>η αίτηση είναι άκυρη διότι δεν φέρει υπογραφή στη σελίδα 2 της αίτησης ΣΟΧ "Υπ. Δήλωση"</t>
  </si>
  <si>
    <t xml:space="preserve">ΣΧΟΛΙΑ / λόγοι ακυρότητας πεδίου ή και αίτησης </t>
  </si>
  <si>
    <t xml:space="preserve">ΕΠΙΛΕΓΕΤΑΙ από τον υποψ. ΕΝΑ ΑΠΟ ΤΑ 2 </t>
  </si>
  <si>
    <t xml:space="preserve">Πολύτεκνος ή τέκνο πολύτεκνης </t>
  </si>
  <si>
    <t xml:space="preserve">Τρίτεκνος ή τέκνο τρίτεκνης </t>
  </si>
  <si>
    <t>Μονογονέας ή τέκνο μονογονεϊκής</t>
  </si>
  <si>
    <t xml:space="preserve">ΠΡΟΣΩΡΙΝΟΣ ΠΙΝΑΚΑΣ ΜΟΡΙΟΔΟΤΗΣΗΣ ΠΡΟΣΩΠΙΚΟΥ ΙΔΟΧ </t>
  </si>
  <si>
    <t xml:space="preserve">ΦΟΡΕΑΣ: ΔΗΜΟΣ ΠΑΙΑΝΙΑΣ </t>
  </si>
  <si>
    <t>μήνες εργασίας ΩΣ ΣΧΟΛΙΚΗ/ΟΣ ΚΑΘΑΡ. ΣΤΟΝ ΟΙΚΕΙΟ ΔΗΜΟ (ΠΑΙΑΝΙΑΣ)</t>
  </si>
  <si>
    <t>ΠΑΡΑΡΤΗΜΑ ΙΙ</t>
  </si>
  <si>
    <t>ΣΤΟΙΧΕΙΑ ΥΠΟΨΗΦΙΟΥ</t>
  </si>
  <si>
    <t>ΑΡΙΘΜΟΣ ΠΡΩΤ.</t>
  </si>
  <si>
    <t>ΑΚΥΡΕΣ</t>
  </si>
  <si>
    <t>ΑΙΤΗΣΕΙΣ</t>
  </si>
  <si>
    <t>13001/02-08-22</t>
  </si>
  <si>
    <t>13002/2-8-2022</t>
  </si>
  <si>
    <t>12993/2-8-2022</t>
  </si>
  <si>
    <t>13065/3-8-2022</t>
  </si>
  <si>
    <t>13088/3-8-2022</t>
  </si>
  <si>
    <t>13040/3-8-2022</t>
  </si>
  <si>
    <t>13055/3-8-2022</t>
  </si>
  <si>
    <t>13052/3-8-2022</t>
  </si>
  <si>
    <t>13057/3-8-2022</t>
  </si>
  <si>
    <t>αίθουσες που καθάριζε σε σχολείο του ΟΙΚΕΙΟΥ ΔΗΜΟΥ (ΠΑΙΑΝΙΑΣ) ΕΩΣ ΤΟ ΣΧΟΛ.ΕΤΟΣ 2019-2020</t>
  </si>
  <si>
    <t>13058/3-8-2022</t>
  </si>
  <si>
    <t>13059/3-8-2022</t>
  </si>
  <si>
    <t>13106/3-8-2022</t>
  </si>
  <si>
    <t>13087/3-8-2022</t>
  </si>
  <si>
    <t>13082/3-8-2022</t>
  </si>
  <si>
    <t>13069/3-8-2022</t>
  </si>
  <si>
    <t>13071/3-8-2022</t>
  </si>
  <si>
    <t>13141/7-8-2022</t>
  </si>
  <si>
    <t>13154/04-08-2022</t>
  </si>
  <si>
    <t>ΗΛΙΚΙΑ ΩΣ ΚΑΙ 50 ΕΤΩΝ</t>
  </si>
  <si>
    <t>13163/4-8-2022</t>
  </si>
  <si>
    <t>13169/4-8-2022</t>
  </si>
  <si>
    <t>13171/4-8-2022</t>
  </si>
  <si>
    <t>13174/4-8-2022</t>
  </si>
  <si>
    <t>13195/4-8-2022</t>
  </si>
  <si>
    <t>13239/5-8-2022</t>
  </si>
  <si>
    <t>13231/5-8-2022</t>
  </si>
  <si>
    <t>Μηνες Eμπειρίας έως διδακτικό έτος 2019-2020</t>
  </si>
  <si>
    <t>13249/5-8-2022</t>
  </si>
  <si>
    <t>13250/5-8-2022</t>
  </si>
  <si>
    <t>13251/5-8-2022</t>
  </si>
  <si>
    <t>13252/5-8-2022</t>
  </si>
  <si>
    <t>13253/5-8-2022</t>
  </si>
  <si>
    <t>13270/5-8-2022</t>
  </si>
  <si>
    <t>13207/5-8-2022</t>
  </si>
  <si>
    <t>13208/5-8-2022</t>
  </si>
  <si>
    <t>13226/5-8-2022</t>
  </si>
  <si>
    <t xml:space="preserve">ΑΦΟΡΑ : ΣΟΧ1/2022 </t>
  </si>
  <si>
    <t>13206/5-8-2022</t>
  </si>
  <si>
    <t>13290/8.8.2022</t>
  </si>
  <si>
    <t>13305/8.8.2022</t>
  </si>
  <si>
    <t>13347/9.8.2022</t>
  </si>
  <si>
    <t>13377/9.8.2022</t>
  </si>
  <si>
    <t>13344/9.8.2022</t>
  </si>
  <si>
    <t>13343/9.8.2022</t>
  </si>
  <si>
    <t>13348/9.8.2022</t>
  </si>
  <si>
    <t>13400/10.8.2022</t>
  </si>
  <si>
    <t>13363/9.8.2022</t>
  </si>
  <si>
    <t>13309/8.8.2022</t>
  </si>
  <si>
    <t>13365/9.8.2022</t>
  </si>
  <si>
    <t>13355/9.8.2022</t>
  </si>
  <si>
    <t>13419/10.8.2022</t>
  </si>
  <si>
    <t>13429/10.8.2022</t>
  </si>
  <si>
    <t>13432/10.8.2022</t>
  </si>
  <si>
    <t>13318/8.8.2022</t>
  </si>
  <si>
    <t>13453/11.8.2022</t>
  </si>
  <si>
    <t>13452/11.8.2022</t>
  </si>
  <si>
    <t>13441/10.8.2022</t>
  </si>
  <si>
    <t>13448/10.8.2022</t>
  </si>
  <si>
    <t>13451/11.8.2022</t>
  </si>
  <si>
    <t>13440/10.8.2022</t>
  </si>
  <si>
    <t>13442/10.8.2022</t>
  </si>
  <si>
    <t>*</t>
  </si>
  <si>
    <t>13515/12.8.2022</t>
  </si>
  <si>
    <t>13474/11.8.2022.</t>
  </si>
  <si>
    <t>13471/11.8.2022</t>
  </si>
  <si>
    <t>13472/11.8.2022</t>
  </si>
  <si>
    <t>13522/12-8-2022</t>
  </si>
  <si>
    <t>13528/12-8-2022</t>
  </si>
  <si>
    <t>13531/16-8-2022</t>
  </si>
  <si>
    <t>13540/16-8-2022</t>
  </si>
  <si>
    <t>13538/16/8/2022</t>
  </si>
  <si>
    <t>13539/16-8-2022</t>
  </si>
  <si>
    <t>13525/12-8-2022</t>
  </si>
  <si>
    <t>13504/12-8-2022</t>
  </si>
  <si>
    <t>13560/16-8-2022</t>
  </si>
  <si>
    <t>13565/17-8-2022</t>
  </si>
  <si>
    <t>13564/17-8-2022</t>
  </si>
  <si>
    <t>13563/17-8-2022</t>
  </si>
  <si>
    <t>ΕΠΙΤΥΧ.</t>
  </si>
  <si>
    <r>
      <rPr>
        <b/>
        <sz val="12"/>
        <color rgb="FFFF0000"/>
        <rFont val="Calibri"/>
        <family val="2"/>
        <charset val="161"/>
        <scheme val="minor"/>
      </rPr>
      <t>ΕΠΙΤΥΧ</t>
    </r>
    <r>
      <rPr>
        <b/>
        <sz val="11"/>
        <color rgb="FFFF0000"/>
        <rFont val="Calibri"/>
        <family val="2"/>
        <charset val="161"/>
        <scheme val="minor"/>
      </rPr>
      <t>.</t>
    </r>
  </si>
  <si>
    <t>13546/16-8-2022</t>
  </si>
  <si>
    <t>Φ. Φ. - Μ.</t>
  </si>
  <si>
    <t>Χ.-  Α.</t>
  </si>
  <si>
    <t>Κ.-  Δ.</t>
  </si>
  <si>
    <t>Λ. -  Α.</t>
  </si>
  <si>
    <t>Μ. - Σ.</t>
  </si>
  <si>
    <t>Μ. - Ε.</t>
  </si>
  <si>
    <t>Χ. - Σ.</t>
  </si>
  <si>
    <t>Β. - Μ.</t>
  </si>
  <si>
    <t>Κ. - Χ.</t>
  </si>
  <si>
    <t>Κ. -  Σ.</t>
  </si>
  <si>
    <t>Χ. - Ε.</t>
  </si>
  <si>
    <t>Μ. - Α.</t>
  </si>
  <si>
    <t xml:space="preserve">Μ. - Σ. </t>
  </si>
  <si>
    <t>Μ. -  Δ.</t>
  </si>
  <si>
    <t>Σ. - Μ.</t>
  </si>
  <si>
    <t>Σ. -  Α.</t>
  </si>
  <si>
    <t>Τ. - Φ.</t>
  </si>
  <si>
    <t>Σ. - Σ.</t>
  </si>
  <si>
    <t xml:space="preserve">Α. - Ν. </t>
  </si>
  <si>
    <t>Κ.  Χ.- Θ.</t>
  </si>
  <si>
    <t>Λ. - Ε.</t>
  </si>
  <si>
    <t xml:space="preserve">Β. - Ε. </t>
  </si>
  <si>
    <t>Α. - Ε.</t>
  </si>
  <si>
    <t>Γ. - Α.</t>
  </si>
  <si>
    <t>Ν. - Η.</t>
  </si>
  <si>
    <t>Τ. - Α.</t>
  </si>
  <si>
    <t>Π. - Κ.</t>
  </si>
  <si>
    <t>Σ.- Γ.</t>
  </si>
  <si>
    <t>Κ. -Γ.</t>
  </si>
  <si>
    <t>Κ. - Σ.</t>
  </si>
  <si>
    <t>Γ. - Σ.</t>
  </si>
  <si>
    <t>Κ.- Ρ.</t>
  </si>
  <si>
    <t>Μ. - Β.</t>
  </si>
  <si>
    <t>Λ. - Χ.</t>
  </si>
  <si>
    <t>Φ. -Ε.</t>
  </si>
  <si>
    <t>Ζ. - Δ.</t>
  </si>
  <si>
    <t>Τ. - Γ.</t>
  </si>
  <si>
    <t>Β. - Ε.</t>
  </si>
  <si>
    <t>Ζ. - Π.</t>
  </si>
  <si>
    <t>Μ. - Χ.</t>
  </si>
  <si>
    <t>Π. - Α.</t>
  </si>
  <si>
    <t>Γ. - Χ.</t>
  </si>
  <si>
    <t>Κ. - Δ.</t>
  </si>
  <si>
    <t>Τ.- Ε.</t>
  </si>
  <si>
    <t>Ν.- Σ.</t>
  </si>
  <si>
    <t>Ν.- Ζ.</t>
  </si>
  <si>
    <t>Κ.- Κ.</t>
  </si>
  <si>
    <t>Σ.- Δ.</t>
  </si>
  <si>
    <t>Π.- Ε.</t>
  </si>
  <si>
    <t>Κ.-Τ.</t>
  </si>
  <si>
    <t>Κ.- Α.</t>
  </si>
  <si>
    <t>Β.- Σ.</t>
  </si>
  <si>
    <t>Κ.- Χ.</t>
  </si>
  <si>
    <t>Κ.- Ε.</t>
  </si>
  <si>
    <t>Γ.- Ε.</t>
  </si>
  <si>
    <t>Λ.- Μ.</t>
  </si>
  <si>
    <t>Μ.- Μ.</t>
  </si>
  <si>
    <t>Γ.- Σ.</t>
  </si>
  <si>
    <t>Ζ.- Ε.</t>
  </si>
  <si>
    <t>Κ. -Χ.</t>
  </si>
  <si>
    <t>Δ.- Α.</t>
  </si>
  <si>
    <t>Χ.- Α.</t>
  </si>
  <si>
    <t>Σ.- Α.</t>
  </si>
  <si>
    <t>Θ.- Κ.</t>
  </si>
  <si>
    <t>Μ.- Π.</t>
  </si>
  <si>
    <t>Γ.- Α.</t>
  </si>
  <si>
    <t>Σ.- Χ.</t>
  </si>
  <si>
    <t>Κ.- Δ.</t>
  </si>
  <si>
    <t>ΠΑΙΑΝΙΑ 24/08/2022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</si>
</sst>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3"/>
      <name val="Arial"/>
      <family val="2"/>
      <charset val="161"/>
    </font>
    <font>
      <sz val="16"/>
      <color theme="1"/>
      <name val="Arial"/>
      <family val="2"/>
      <charset val="161"/>
    </font>
    <font>
      <b/>
      <sz val="20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4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sz val="24"/>
      <name val="Calibri"/>
      <family val="2"/>
      <charset val="161"/>
      <scheme val="minor"/>
    </font>
    <font>
      <sz val="14"/>
      <color rgb="FF9C000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3"/>
      <color rgb="FFFF0000"/>
      <name val="Arial"/>
      <family val="2"/>
      <charset val="161"/>
    </font>
    <font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1D89C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4" borderId="3" applyNumberFormat="0" applyAlignment="0" applyProtection="0"/>
    <xf numFmtId="0" fontId="7" fillId="4" borderId="2" applyNumberFormat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1" fillId="4" borderId="1" xfId="1" applyFill="1"/>
    <xf numFmtId="0" fontId="0" fillId="0" borderId="0" xfId="0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7" borderId="0" xfId="0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0" xfId="0" applyFont="1" applyFill="1"/>
    <xf numFmtId="0" fontId="12" fillId="3" borderId="0" xfId="3" applyFont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1" fillId="3" borderId="0" xfId="3" applyFont="1"/>
    <xf numFmtId="0" fontId="21" fillId="3" borderId="0" xfId="3" applyFont="1" applyAlignment="1">
      <alignment horizontal="left"/>
    </xf>
    <xf numFmtId="0" fontId="0" fillId="8" borderId="0" xfId="0" applyFill="1"/>
    <xf numFmtId="0" fontId="9" fillId="8" borderId="3" xfId="5" applyFont="1" applyFill="1" applyAlignment="1">
      <alignment horizontal="center" vertical="center" wrapText="1"/>
    </xf>
    <xf numFmtId="0" fontId="9" fillId="6" borderId="4" xfId="4" applyFont="1" applyFill="1" applyBorder="1" applyAlignment="1">
      <alignment horizontal="center" vertical="center" wrapText="1"/>
    </xf>
    <xf numFmtId="0" fontId="15" fillId="7" borderId="5" xfId="4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8" fillId="10" borderId="5" xfId="4" applyFont="1" applyFill="1" applyBorder="1" applyAlignment="1">
      <alignment horizontal="center" vertical="center" wrapText="1"/>
    </xf>
    <xf numFmtId="0" fontId="9" fillId="10" borderId="3" xfId="5" applyFont="1" applyFill="1" applyAlignment="1">
      <alignment horizontal="center" vertical="center" wrapText="1"/>
    </xf>
    <xf numFmtId="0" fontId="9" fillId="9" borderId="3" xfId="2" applyFont="1" applyFill="1" applyBorder="1" applyAlignment="1">
      <alignment horizontal="center" vertical="center" wrapText="1"/>
    </xf>
    <xf numFmtId="0" fontId="9" fillId="9" borderId="3" xfId="5" applyFont="1" applyFill="1" applyAlignment="1">
      <alignment horizontal="center" vertical="center" wrapText="1"/>
    </xf>
    <xf numFmtId="0" fontId="13" fillId="8" borderId="5" xfId="2" applyFont="1" applyFill="1" applyBorder="1" applyAlignment="1">
      <alignment horizontal="center" vertical="center" wrapText="1"/>
    </xf>
    <xf numFmtId="0" fontId="13" fillId="9" borderId="5" xfId="2" applyFont="1" applyFill="1" applyBorder="1" applyAlignment="1">
      <alignment horizontal="center" vertical="center" wrapText="1"/>
    </xf>
    <xf numFmtId="0" fontId="13" fillId="9" borderId="8" xfId="2" applyFont="1" applyFill="1" applyBorder="1" applyAlignment="1">
      <alignment horizontal="center" vertical="center" wrapText="1"/>
    </xf>
    <xf numFmtId="0" fontId="13" fillId="9" borderId="9" xfId="2" applyFont="1" applyFill="1" applyBorder="1" applyAlignment="1">
      <alignment horizontal="center" vertical="center" wrapText="1"/>
    </xf>
    <xf numFmtId="0" fontId="8" fillId="6" borderId="5" xfId="4" applyFont="1" applyFill="1" applyBorder="1" applyAlignment="1">
      <alignment horizontal="center" vertical="center" wrapText="1"/>
    </xf>
    <xf numFmtId="0" fontId="14" fillId="9" borderId="6" xfId="2" applyFont="1" applyFill="1" applyBorder="1" applyAlignment="1">
      <alignment horizontal="center" vertical="center" wrapText="1"/>
    </xf>
    <xf numFmtId="0" fontId="9" fillId="9" borderId="5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6" borderId="5" xfId="4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0" fillId="7" borderId="0" xfId="0" applyFill="1" applyAlignment="1"/>
    <xf numFmtId="0" fontId="18" fillId="7" borderId="5" xfId="0" applyFont="1" applyFill="1" applyBorder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1" fillId="7" borderId="0" xfId="0" applyFont="1" applyFill="1" applyBorder="1" applyAlignment="1"/>
    <xf numFmtId="0" fontId="4" fillId="7" borderId="0" xfId="0" applyFont="1" applyFill="1" applyBorder="1" applyAlignment="1"/>
    <xf numFmtId="0" fontId="10" fillId="7" borderId="0" xfId="0" applyFont="1" applyFill="1" applyBorder="1" applyAlignment="1"/>
    <xf numFmtId="0" fontId="0" fillId="7" borderId="0" xfId="0" applyFill="1" applyBorder="1" applyAlignment="1"/>
    <xf numFmtId="0" fontId="1" fillId="7" borderId="0" xfId="1" applyFill="1" applyBorder="1"/>
    <xf numFmtId="0" fontId="0" fillId="0" borderId="0" xfId="0" applyBorder="1"/>
    <xf numFmtId="0" fontId="0" fillId="7" borderId="0" xfId="0" applyFill="1" applyBorder="1"/>
    <xf numFmtId="0" fontId="9" fillId="7" borderId="6" xfId="5" applyFont="1" applyFill="1" applyBorder="1" applyAlignment="1">
      <alignment vertical="center" wrapText="1"/>
    </xf>
    <xf numFmtId="0" fontId="12" fillId="3" borderId="5" xfId="3" applyFont="1" applyBorder="1" applyAlignment="1">
      <alignment horizontal="center" vertical="center" wrapText="1"/>
    </xf>
    <xf numFmtId="0" fontId="9" fillId="9" borderId="5" xfId="5" applyFont="1" applyFill="1" applyBorder="1" applyAlignment="1">
      <alignment vertical="center" wrapText="1"/>
    </xf>
    <xf numFmtId="0" fontId="9" fillId="9" borderId="5" xfId="5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0" fontId="9" fillId="8" borderId="5" xfId="5" applyFont="1" applyFill="1" applyBorder="1" applyAlignment="1">
      <alignment horizontal="center" vertical="center" wrapText="1"/>
    </xf>
    <xf numFmtId="0" fontId="9" fillId="10" borderId="5" xfId="5" applyFont="1" applyFill="1" applyBorder="1" applyAlignment="1">
      <alignment horizontal="center" vertical="center" wrapText="1"/>
    </xf>
    <xf numFmtId="0" fontId="9" fillId="9" borderId="7" xfId="5" applyFont="1" applyFill="1" applyBorder="1" applyAlignment="1">
      <alignment horizontal="center" vertical="center" wrapText="1"/>
    </xf>
    <xf numFmtId="0" fontId="8" fillId="3" borderId="7" xfId="3" applyFont="1" applyBorder="1" applyAlignment="1">
      <alignment horizontal="center" vertical="center" wrapText="1"/>
    </xf>
    <xf numFmtId="0" fontId="12" fillId="2" borderId="5" xfId="2" applyFont="1" applyBorder="1" applyAlignment="1">
      <alignment horizontal="center" wrapText="1"/>
    </xf>
    <xf numFmtId="0" fontId="1" fillId="7" borderId="1" xfId="1" applyFill="1"/>
    <xf numFmtId="0" fontId="12" fillId="7" borderId="0" xfId="0" applyFont="1" applyFill="1" applyBorder="1" applyAlignment="1">
      <alignment wrapText="1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center" vertical="center" wrapText="1"/>
    </xf>
    <xf numFmtId="0" fontId="13" fillId="9" borderId="0" xfId="2" applyFont="1" applyFill="1" applyBorder="1" applyAlignment="1">
      <alignment horizontal="center" vertical="center" wrapText="1"/>
    </xf>
    <xf numFmtId="0" fontId="18" fillId="7" borderId="0" xfId="4" applyFont="1" applyFill="1" applyBorder="1" applyAlignment="1">
      <alignment horizontal="center" vertical="center" wrapText="1"/>
    </xf>
    <xf numFmtId="0" fontId="19" fillId="4" borderId="10" xfId="6" applyFont="1" applyBorder="1" applyAlignment="1">
      <alignment vertical="center" wrapText="1"/>
    </xf>
    <xf numFmtId="0" fontId="19" fillId="4" borderId="10" xfId="6" applyFont="1" applyBorder="1" applyAlignment="1">
      <alignment horizontal="center" vertical="center" wrapText="1"/>
    </xf>
    <xf numFmtId="0" fontId="17" fillId="4" borderId="10" xfId="6" applyFont="1" applyBorder="1" applyAlignment="1">
      <alignment horizontal="center" vertical="center" wrapText="1"/>
    </xf>
    <xf numFmtId="0" fontId="17" fillId="7" borderId="10" xfId="6" applyFont="1" applyFill="1" applyBorder="1" applyAlignment="1">
      <alignment horizontal="center" vertical="center" wrapText="1"/>
    </xf>
    <xf numFmtId="0" fontId="17" fillId="4" borderId="11" xfId="6" applyFont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23" fillId="7" borderId="5" xfId="2" applyFont="1" applyFill="1" applyBorder="1" applyAlignment="1">
      <alignment horizontal="center"/>
    </xf>
    <xf numFmtId="0" fontId="24" fillId="9" borderId="5" xfId="2" applyNumberFormat="1" applyFont="1" applyFill="1" applyBorder="1" applyAlignment="1">
      <alignment horizontal="center" vertical="center" wrapText="1"/>
    </xf>
    <xf numFmtId="0" fontId="24" fillId="9" borderId="5" xfId="2" applyFont="1" applyFill="1" applyBorder="1" applyAlignment="1">
      <alignment vertical="center"/>
    </xf>
    <xf numFmtId="0" fontId="24" fillId="9" borderId="5" xfId="2" applyFont="1" applyFill="1" applyBorder="1" applyAlignment="1">
      <alignment horizontal="center" vertical="center"/>
    </xf>
    <xf numFmtId="0" fontId="24" fillId="6" borderId="5" xfId="4" applyFont="1" applyFill="1" applyBorder="1" applyAlignment="1">
      <alignment horizontal="center" vertical="center"/>
    </xf>
    <xf numFmtId="0" fontId="24" fillId="9" borderId="5" xfId="2" applyFont="1" applyFill="1" applyBorder="1" applyAlignment="1">
      <alignment horizontal="center" vertical="center" wrapText="1"/>
    </xf>
    <xf numFmtId="0" fontId="24" fillId="8" borderId="5" xfId="2" applyFont="1" applyFill="1" applyBorder="1" applyAlignment="1">
      <alignment horizontal="center" vertical="center"/>
    </xf>
    <xf numFmtId="0" fontId="24" fillId="10" borderId="5" xfId="2" applyFont="1" applyFill="1" applyBorder="1" applyAlignment="1">
      <alignment horizontal="center" vertical="center"/>
    </xf>
    <xf numFmtId="0" fontId="25" fillId="3" borderId="5" xfId="3" applyFont="1" applyBorder="1" applyAlignment="1">
      <alignment horizontal="center" vertical="center" wrapText="1"/>
    </xf>
    <xf numFmtId="0" fontId="22" fillId="7" borderId="0" xfId="0" applyFont="1" applyFill="1"/>
    <xf numFmtId="0" fontId="22" fillId="0" borderId="0" xfId="0" applyFont="1"/>
    <xf numFmtId="0" fontId="24" fillId="9" borderId="5" xfId="2" applyFont="1" applyFill="1" applyBorder="1" applyAlignment="1">
      <alignment vertical="center" wrapText="1"/>
    </xf>
    <xf numFmtId="0" fontId="24" fillId="6" borderId="5" xfId="4" applyFont="1" applyFill="1" applyBorder="1" applyAlignment="1">
      <alignment horizontal="center" vertical="center" wrapText="1"/>
    </xf>
    <xf numFmtId="0" fontId="24" fillId="8" borderId="5" xfId="2" applyFont="1" applyFill="1" applyBorder="1" applyAlignment="1">
      <alignment horizontal="center" vertical="center" wrapText="1"/>
    </xf>
    <xf numFmtId="0" fontId="24" fillId="10" borderId="5" xfId="2" applyFont="1" applyFill="1" applyBorder="1" applyAlignment="1">
      <alignment horizontal="center" vertical="center" wrapText="1"/>
    </xf>
    <xf numFmtId="0" fontId="26" fillId="7" borderId="5" xfId="4" applyFont="1" applyFill="1" applyBorder="1" applyAlignment="1">
      <alignment horizontal="center" vertical="center"/>
    </xf>
    <xf numFmtId="0" fontId="24" fillId="9" borderId="5" xfId="5" applyFont="1" applyFill="1" applyBorder="1" applyAlignment="1">
      <alignment vertical="center" wrapText="1"/>
    </xf>
    <xf numFmtId="0" fontId="24" fillId="9" borderId="5" xfId="5" applyFont="1" applyFill="1" applyBorder="1" applyAlignment="1">
      <alignment horizontal="center" vertical="center" wrapText="1"/>
    </xf>
    <xf numFmtId="0" fontId="24" fillId="8" borderId="5" xfId="5" applyFont="1" applyFill="1" applyBorder="1" applyAlignment="1">
      <alignment horizontal="center" vertical="center" wrapText="1"/>
    </xf>
    <xf numFmtId="0" fontId="24" fillId="10" borderId="5" xfId="5" applyFont="1" applyFill="1" applyBorder="1" applyAlignment="1">
      <alignment horizontal="center" vertical="center" wrapText="1"/>
    </xf>
    <xf numFmtId="0" fontId="22" fillId="3" borderId="5" xfId="3" applyFont="1" applyBorder="1" applyAlignment="1">
      <alignment horizontal="center" vertical="center" wrapText="1"/>
    </xf>
    <xf numFmtId="0" fontId="26" fillId="7" borderId="5" xfId="2" applyFont="1" applyFill="1" applyBorder="1" applyAlignment="1">
      <alignment horizontal="center"/>
    </xf>
    <xf numFmtId="0" fontId="24" fillId="9" borderId="5" xfId="4" applyFont="1" applyFill="1" applyBorder="1" applyAlignment="1">
      <alignment vertical="center" wrapText="1"/>
    </xf>
    <xf numFmtId="0" fontId="24" fillId="9" borderId="5" xfId="4" applyFont="1" applyFill="1" applyBorder="1" applyAlignment="1">
      <alignment horizontal="center" vertical="center" wrapText="1"/>
    </xf>
    <xf numFmtId="0" fontId="24" fillId="8" borderId="5" xfId="4" applyFont="1" applyFill="1" applyBorder="1" applyAlignment="1">
      <alignment horizontal="center" vertical="center" wrapText="1"/>
    </xf>
    <xf numFmtId="0" fontId="24" fillId="10" borderId="5" xfId="4" applyFont="1" applyFill="1" applyBorder="1" applyAlignment="1">
      <alignment horizontal="center" vertical="center" wrapText="1"/>
    </xf>
    <xf numFmtId="0" fontId="28" fillId="7" borderId="5" xfId="4" applyFont="1" applyFill="1" applyBorder="1" applyAlignment="1">
      <alignment horizontal="center" vertical="center"/>
    </xf>
    <xf numFmtId="0" fontId="29" fillId="9" borderId="5" xfId="5" applyFont="1" applyFill="1" applyBorder="1" applyAlignment="1">
      <alignment vertical="center" wrapText="1"/>
    </xf>
    <xf numFmtId="0" fontId="29" fillId="9" borderId="5" xfId="5" applyFont="1" applyFill="1" applyBorder="1" applyAlignment="1">
      <alignment horizontal="center" vertical="center" wrapText="1"/>
    </xf>
    <xf numFmtId="0" fontId="29" fillId="6" borderId="5" xfId="4" applyFont="1" applyFill="1" applyBorder="1" applyAlignment="1">
      <alignment horizontal="center" vertical="center" wrapText="1"/>
    </xf>
    <xf numFmtId="0" fontId="29" fillId="9" borderId="5" xfId="2" applyFont="1" applyFill="1" applyBorder="1" applyAlignment="1">
      <alignment horizontal="center" vertical="center" wrapText="1"/>
    </xf>
    <xf numFmtId="0" fontId="29" fillId="8" borderId="5" xfId="5" applyFont="1" applyFill="1" applyBorder="1" applyAlignment="1">
      <alignment horizontal="center" vertical="center" wrapText="1"/>
    </xf>
    <xf numFmtId="0" fontId="29" fillId="10" borderId="5" xfId="5" applyFont="1" applyFill="1" applyBorder="1" applyAlignment="1">
      <alignment horizontal="center" vertical="center" wrapText="1"/>
    </xf>
    <xf numFmtId="0" fontId="27" fillId="3" borderId="5" xfId="3" applyFont="1" applyBorder="1" applyAlignment="1">
      <alignment horizontal="center" vertical="center" wrapText="1"/>
    </xf>
    <xf numFmtId="0" fontId="27" fillId="7" borderId="0" xfId="0" applyFont="1" applyFill="1"/>
    <xf numFmtId="0" fontId="27" fillId="0" borderId="0" xfId="0" applyFont="1"/>
    <xf numFmtId="0" fontId="30" fillId="7" borderId="5" xfId="4" applyFont="1" applyFill="1" applyBorder="1" applyAlignment="1">
      <alignment horizontal="center" vertical="center"/>
    </xf>
    <xf numFmtId="0" fontId="27" fillId="7" borderId="0" xfId="0" applyFont="1" applyFill="1" applyBorder="1"/>
  </cellXfs>
  <cellStyles count="7">
    <cellStyle name="Έξοδος" xfId="5" builtinId="21"/>
    <cellStyle name="Επικεφαλίδα 2" xfId="1" builtinId="17"/>
    <cellStyle name="Κακό" xfId="3" builtinId="27"/>
    <cellStyle name="Καλό" xfId="2" builtinId="26"/>
    <cellStyle name="Κανονικό" xfId="0" builtinId="0"/>
    <cellStyle name="Ουδέτερο" xfId="4" builtinId="28"/>
    <cellStyle name="Υπολογισμός" xfId="6" builtinId="22"/>
  </cellStyles>
  <dxfs count="0"/>
  <tableStyles count="0" defaultTableStyle="TableStyleMedium2" defaultPivotStyle="PivotStyleLight16"/>
  <colors>
    <mruColors>
      <color rgb="FFB1D89C"/>
      <color rgb="FF91E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5"/>
  <sheetViews>
    <sheetView tabSelected="1" view="pageBreakPreview" zoomScale="60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"/>
    </sheetView>
  </sheetViews>
  <sheetFormatPr defaultRowHeight="18.600000000000001" thickTop="1" thickBottom="1" x14ac:dyDescent="0.4"/>
  <cols>
    <col min="3" max="3" width="34.109375" style="40" customWidth="1"/>
    <col min="4" max="4" width="22.109375" customWidth="1"/>
    <col min="5" max="5" width="16.33203125" customWidth="1"/>
    <col min="6" max="6" width="20.6640625" customWidth="1"/>
    <col min="7" max="7" width="20.6640625" style="13" customWidth="1"/>
    <col min="8" max="8" width="23.88671875" customWidth="1"/>
    <col min="9" max="9" width="20.6640625" customWidth="1"/>
    <col min="10" max="10" width="19.5546875" customWidth="1"/>
    <col min="11" max="11" width="19.109375" customWidth="1"/>
    <col min="12" max="12" width="14.33203125" customWidth="1"/>
    <col min="13" max="13" width="13.109375" customWidth="1"/>
    <col min="14" max="14" width="11.88671875" customWidth="1"/>
    <col min="15" max="15" width="16.109375" customWidth="1"/>
    <col min="16" max="16" width="16.5546875" customWidth="1"/>
    <col min="17" max="17" width="17.6640625" customWidth="1"/>
    <col min="18" max="18" width="15.88671875" customWidth="1"/>
    <col min="19" max="19" width="15.5546875" customWidth="1"/>
    <col min="20" max="20" width="13.44140625" customWidth="1"/>
    <col min="21" max="21" width="19.6640625" style="2" customWidth="1"/>
    <col min="22" max="22" width="31.88671875" customWidth="1"/>
    <col min="23" max="23" width="20" customWidth="1"/>
  </cols>
  <sheetData>
    <row r="1" spans="1:24" ht="24.6" x14ac:dyDescent="0.4">
      <c r="A1" s="4"/>
      <c r="B1" s="4"/>
      <c r="C1" s="41" t="s">
        <v>37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3.4" x14ac:dyDescent="0.45">
      <c r="A2" s="4"/>
      <c r="B2" s="4"/>
      <c r="C2" s="42" t="s">
        <v>34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0.399999999999999" x14ac:dyDescent="0.35">
      <c r="A3" s="4"/>
      <c r="B3" s="4"/>
      <c r="C3" s="43" t="s">
        <v>79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0.399999999999999" x14ac:dyDescent="0.35">
      <c r="A4" s="4"/>
      <c r="B4" s="4"/>
      <c r="C4" s="43" t="s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8" x14ac:dyDescent="0.35">
      <c r="A5" s="4"/>
      <c r="B5" s="4"/>
      <c r="C5" s="44"/>
      <c r="D5" s="4"/>
      <c r="E5" s="4"/>
      <c r="F5" s="4"/>
      <c r="G5" s="4"/>
      <c r="H5" s="4"/>
      <c r="I5" s="4"/>
      <c r="J5" s="11" t="s">
        <v>31</v>
      </c>
      <c r="K5" s="11"/>
      <c r="L5" s="11"/>
      <c r="M5" s="11" t="s">
        <v>32</v>
      </c>
      <c r="N5" s="11"/>
      <c r="O5" s="11"/>
      <c r="P5" s="11" t="s">
        <v>33</v>
      </c>
      <c r="Q5" s="11"/>
      <c r="R5" s="11"/>
      <c r="S5" s="4"/>
      <c r="T5" s="4"/>
      <c r="U5" s="4"/>
      <c r="V5" s="4"/>
      <c r="W5" s="4"/>
      <c r="X5" s="4"/>
    </row>
    <row r="6" spans="1:24" ht="18" x14ac:dyDescent="0.35">
      <c r="A6" s="4"/>
      <c r="B6" s="4"/>
      <c r="C6" s="44" t="s">
        <v>192</v>
      </c>
      <c r="D6" s="4"/>
      <c r="E6" s="4"/>
      <c r="F6" s="4"/>
      <c r="G6" s="4"/>
      <c r="H6" s="4"/>
      <c r="I6" s="4"/>
      <c r="J6" s="12" t="s">
        <v>30</v>
      </c>
      <c r="K6" s="12"/>
      <c r="L6" s="11"/>
      <c r="M6" s="12" t="s">
        <v>30</v>
      </c>
      <c r="N6" s="11"/>
      <c r="O6" s="11"/>
      <c r="P6" s="12" t="s">
        <v>30</v>
      </c>
      <c r="Q6" s="11"/>
      <c r="R6" s="11"/>
      <c r="S6" s="4"/>
      <c r="T6" s="4"/>
      <c r="U6" s="4"/>
      <c r="V6" s="4"/>
      <c r="W6" s="4"/>
      <c r="X6" s="4"/>
    </row>
    <row r="7" spans="1:24" ht="14.4" x14ac:dyDescent="0.3">
      <c r="A7" s="4"/>
      <c r="B7" s="4"/>
      <c r="C7" s="4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1" customFormat="1" ht="57.6" x14ac:dyDescent="0.3">
      <c r="A8" s="59"/>
      <c r="B8" s="61"/>
      <c r="C8" s="36" t="s">
        <v>0</v>
      </c>
      <c r="D8" s="18" t="s">
        <v>14</v>
      </c>
      <c r="E8" s="27" t="s">
        <v>1</v>
      </c>
      <c r="F8" s="24" t="s">
        <v>2</v>
      </c>
      <c r="G8" s="23" t="s">
        <v>69</v>
      </c>
      <c r="H8" s="62" t="s">
        <v>3</v>
      </c>
      <c r="I8" s="24" t="s">
        <v>4</v>
      </c>
      <c r="J8" s="63" t="s">
        <v>25</v>
      </c>
      <c r="K8" s="19" t="s">
        <v>5</v>
      </c>
      <c r="L8" s="25" t="s">
        <v>6</v>
      </c>
      <c r="M8" s="24" t="s">
        <v>7</v>
      </c>
      <c r="N8" s="24" t="s">
        <v>8</v>
      </c>
      <c r="O8" s="26" t="s">
        <v>9</v>
      </c>
      <c r="P8" s="24" t="s">
        <v>10</v>
      </c>
      <c r="Q8" s="26" t="s">
        <v>11</v>
      </c>
      <c r="R8" s="24" t="s">
        <v>12</v>
      </c>
      <c r="S8" s="26" t="s">
        <v>61</v>
      </c>
      <c r="T8" s="24" t="s">
        <v>13</v>
      </c>
      <c r="U8" s="28" t="s">
        <v>15</v>
      </c>
      <c r="V8" s="56" t="s">
        <v>29</v>
      </c>
      <c r="W8" s="57" t="s">
        <v>23</v>
      </c>
      <c r="X8" s="5"/>
    </row>
    <row r="9" spans="1:24" ht="95.25" customHeight="1" x14ac:dyDescent="0.3">
      <c r="A9" s="60"/>
      <c r="B9" s="61"/>
      <c r="C9" s="65" t="s">
        <v>38</v>
      </c>
      <c r="D9" s="66" t="s">
        <v>39</v>
      </c>
      <c r="E9" s="67" t="s">
        <v>36</v>
      </c>
      <c r="F9" s="67" t="s">
        <v>26</v>
      </c>
      <c r="G9" s="68"/>
      <c r="H9" s="69" t="s">
        <v>51</v>
      </c>
      <c r="I9" s="67" t="s">
        <v>27</v>
      </c>
      <c r="J9" s="69"/>
      <c r="K9" s="64" t="s">
        <v>17</v>
      </c>
      <c r="L9" s="67" t="s">
        <v>16</v>
      </c>
      <c r="M9" s="67" t="s">
        <v>24</v>
      </c>
      <c r="N9" s="67" t="s">
        <v>24</v>
      </c>
      <c r="O9" s="67" t="s">
        <v>18</v>
      </c>
      <c r="P9" s="67" t="s">
        <v>19</v>
      </c>
      <c r="Q9" s="67" t="s">
        <v>19</v>
      </c>
      <c r="R9" s="67" t="s">
        <v>20</v>
      </c>
      <c r="S9" s="67" t="s">
        <v>21</v>
      </c>
      <c r="T9" s="67" t="s">
        <v>22</v>
      </c>
      <c r="U9" s="70" t="s">
        <v>15</v>
      </c>
      <c r="V9" s="71"/>
      <c r="W9" s="8"/>
      <c r="X9" s="4"/>
    </row>
    <row r="10" spans="1:24" s="82" customFormat="1" ht="35.1" customHeight="1" x14ac:dyDescent="0.3">
      <c r="A10" s="93" t="s">
        <v>122</v>
      </c>
      <c r="B10" s="73">
        <v>1</v>
      </c>
      <c r="C10" s="83" t="s">
        <v>125</v>
      </c>
      <c r="D10" s="77" t="s">
        <v>62</v>
      </c>
      <c r="E10" s="84">
        <v>189</v>
      </c>
      <c r="F10" s="77">
        <f t="shared" ref="F10:F44" si="0">E10*17</f>
        <v>3213</v>
      </c>
      <c r="G10" s="85">
        <v>170</v>
      </c>
      <c r="H10" s="84">
        <v>17</v>
      </c>
      <c r="I10" s="77">
        <f t="shared" ref="I10:I40" si="1">(H10*1)*G10</f>
        <v>2890</v>
      </c>
      <c r="J10" s="77">
        <v>20</v>
      </c>
      <c r="K10" s="86">
        <v>1</v>
      </c>
      <c r="L10" s="77">
        <f t="shared" ref="L10:L44" si="2">K10*10</f>
        <v>10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20</v>
      </c>
      <c r="U10" s="77">
        <f t="shared" ref="U10:U44" si="3">SUM(F10+I10+J10+L10+M10+N10+O10+P10+Q10+R10+S10+T10)</f>
        <v>6153</v>
      </c>
      <c r="V10" s="80" t="s">
        <v>104</v>
      </c>
      <c r="W10" s="81"/>
      <c r="X10" s="81"/>
    </row>
    <row r="11" spans="1:24" s="82" customFormat="1" ht="35.1" customHeight="1" x14ac:dyDescent="0.3">
      <c r="A11" s="72" t="s">
        <v>121</v>
      </c>
      <c r="B11" s="73">
        <v>2</v>
      </c>
      <c r="C11" s="88" t="s">
        <v>126</v>
      </c>
      <c r="D11" s="89" t="s">
        <v>52</v>
      </c>
      <c r="E11" s="84">
        <v>188</v>
      </c>
      <c r="F11" s="77">
        <f t="shared" si="0"/>
        <v>3196</v>
      </c>
      <c r="G11" s="90">
        <v>178</v>
      </c>
      <c r="H11" s="84">
        <v>12</v>
      </c>
      <c r="I11" s="77">
        <f t="shared" si="1"/>
        <v>2136</v>
      </c>
      <c r="J11" s="89">
        <v>0</v>
      </c>
      <c r="K11" s="91">
        <v>0</v>
      </c>
      <c r="L11" s="77">
        <f t="shared" si="2"/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10</v>
      </c>
      <c r="T11" s="89">
        <v>0</v>
      </c>
      <c r="U11" s="77">
        <f t="shared" si="3"/>
        <v>5342</v>
      </c>
      <c r="V11" s="92" t="s">
        <v>104</v>
      </c>
      <c r="W11" s="81"/>
      <c r="X11" s="81"/>
    </row>
    <row r="12" spans="1:24" s="82" customFormat="1" ht="35.1" customHeight="1" x14ac:dyDescent="0.3">
      <c r="A12" s="72" t="s">
        <v>121</v>
      </c>
      <c r="B12" s="73">
        <v>3</v>
      </c>
      <c r="C12" s="83" t="s">
        <v>124</v>
      </c>
      <c r="D12" s="77" t="s">
        <v>53</v>
      </c>
      <c r="E12" s="84">
        <v>180</v>
      </c>
      <c r="F12" s="77">
        <f t="shared" si="0"/>
        <v>3060</v>
      </c>
      <c r="G12" s="85">
        <v>160</v>
      </c>
      <c r="H12" s="84">
        <v>14</v>
      </c>
      <c r="I12" s="77">
        <f t="shared" si="1"/>
        <v>2240</v>
      </c>
      <c r="J12" s="77">
        <v>0</v>
      </c>
      <c r="K12" s="86">
        <v>0</v>
      </c>
      <c r="L12" s="77">
        <f t="shared" si="2"/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20</v>
      </c>
      <c r="U12" s="77">
        <f t="shared" si="3"/>
        <v>5320</v>
      </c>
      <c r="V12" s="80" t="s">
        <v>104</v>
      </c>
      <c r="W12" s="81"/>
      <c r="X12" s="81"/>
    </row>
    <row r="13" spans="1:24" s="82" customFormat="1" ht="35.1" customHeight="1" x14ac:dyDescent="0.3">
      <c r="A13" s="93" t="s">
        <v>122</v>
      </c>
      <c r="B13" s="73">
        <v>4</v>
      </c>
      <c r="C13" s="83" t="s">
        <v>127</v>
      </c>
      <c r="D13" s="77" t="s">
        <v>74</v>
      </c>
      <c r="E13" s="84">
        <v>129</v>
      </c>
      <c r="F13" s="77">
        <f t="shared" si="0"/>
        <v>2193</v>
      </c>
      <c r="G13" s="85">
        <v>110</v>
      </c>
      <c r="H13" s="84">
        <v>17</v>
      </c>
      <c r="I13" s="77">
        <f t="shared" si="1"/>
        <v>1870</v>
      </c>
      <c r="J13" s="77">
        <v>0</v>
      </c>
      <c r="K13" s="86">
        <v>0</v>
      </c>
      <c r="L13" s="77">
        <f t="shared" si="2"/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20</v>
      </c>
      <c r="U13" s="77">
        <f t="shared" si="3"/>
        <v>4083</v>
      </c>
      <c r="V13" s="80" t="s">
        <v>104</v>
      </c>
      <c r="W13" s="81"/>
      <c r="X13" s="81"/>
    </row>
    <row r="14" spans="1:24" s="82" customFormat="1" ht="35.1" customHeight="1" x14ac:dyDescent="0.3">
      <c r="A14" s="72" t="s">
        <v>121</v>
      </c>
      <c r="B14" s="73">
        <v>5</v>
      </c>
      <c r="C14" s="83" t="s">
        <v>128</v>
      </c>
      <c r="D14" s="77" t="s">
        <v>70</v>
      </c>
      <c r="E14" s="84">
        <v>179</v>
      </c>
      <c r="F14" s="77">
        <f t="shared" si="0"/>
        <v>3043</v>
      </c>
      <c r="G14" s="85">
        <v>159</v>
      </c>
      <c r="H14" s="84">
        <v>6</v>
      </c>
      <c r="I14" s="77">
        <f t="shared" si="1"/>
        <v>954</v>
      </c>
      <c r="J14" s="77">
        <v>0</v>
      </c>
      <c r="K14" s="86">
        <v>0</v>
      </c>
      <c r="L14" s="77">
        <f t="shared" si="2"/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20</v>
      </c>
      <c r="U14" s="77">
        <f t="shared" si="3"/>
        <v>4017</v>
      </c>
      <c r="V14" s="80" t="s">
        <v>104</v>
      </c>
      <c r="W14" s="81"/>
      <c r="X14" s="81"/>
    </row>
    <row r="15" spans="1:24" s="82" customFormat="1" ht="35.1" customHeight="1" x14ac:dyDescent="0.3">
      <c r="A15" s="93" t="s">
        <v>122</v>
      </c>
      <c r="B15" s="73">
        <v>6</v>
      </c>
      <c r="C15" s="83" t="s">
        <v>129</v>
      </c>
      <c r="D15" s="77" t="s">
        <v>63</v>
      </c>
      <c r="E15" s="84">
        <v>155</v>
      </c>
      <c r="F15" s="77">
        <f t="shared" si="0"/>
        <v>2635</v>
      </c>
      <c r="G15" s="85">
        <v>136</v>
      </c>
      <c r="H15" s="84">
        <v>6</v>
      </c>
      <c r="I15" s="77">
        <f t="shared" si="1"/>
        <v>816</v>
      </c>
      <c r="J15" s="77">
        <v>20</v>
      </c>
      <c r="K15" s="86">
        <v>4</v>
      </c>
      <c r="L15" s="77">
        <f t="shared" si="2"/>
        <v>40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20</v>
      </c>
      <c r="U15" s="77">
        <f t="shared" si="3"/>
        <v>3531</v>
      </c>
      <c r="V15" s="80" t="s">
        <v>104</v>
      </c>
      <c r="W15" s="81"/>
      <c r="X15" s="81"/>
    </row>
    <row r="16" spans="1:24" s="82" customFormat="1" ht="35.1" customHeight="1" x14ac:dyDescent="0.3">
      <c r="A16" s="72" t="s">
        <v>121</v>
      </c>
      <c r="B16" s="73">
        <v>7</v>
      </c>
      <c r="C16" s="83" t="s">
        <v>129</v>
      </c>
      <c r="D16" s="77" t="s">
        <v>71</v>
      </c>
      <c r="E16" s="84">
        <v>89</v>
      </c>
      <c r="F16" s="77">
        <f t="shared" si="0"/>
        <v>1513</v>
      </c>
      <c r="G16" s="85">
        <v>70</v>
      </c>
      <c r="H16" s="84">
        <v>17</v>
      </c>
      <c r="I16" s="77">
        <f t="shared" si="1"/>
        <v>1190</v>
      </c>
      <c r="J16" s="77">
        <v>20</v>
      </c>
      <c r="K16" s="86">
        <v>1</v>
      </c>
      <c r="L16" s="77">
        <f t="shared" si="2"/>
        <v>10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10</v>
      </c>
      <c r="T16" s="77">
        <v>0</v>
      </c>
      <c r="U16" s="77">
        <f t="shared" si="3"/>
        <v>2743</v>
      </c>
      <c r="V16" s="80" t="s">
        <v>104</v>
      </c>
      <c r="W16" s="81"/>
      <c r="X16" s="81"/>
    </row>
    <row r="17" spans="1:24" s="82" customFormat="1" ht="35.1" customHeight="1" x14ac:dyDescent="0.3">
      <c r="A17" s="93" t="s">
        <v>122</v>
      </c>
      <c r="B17" s="73">
        <v>8</v>
      </c>
      <c r="C17" s="83" t="s">
        <v>130</v>
      </c>
      <c r="D17" s="77" t="s">
        <v>66</v>
      </c>
      <c r="E17" s="84">
        <v>82</v>
      </c>
      <c r="F17" s="77">
        <f t="shared" si="0"/>
        <v>1394</v>
      </c>
      <c r="G17" s="85">
        <v>63</v>
      </c>
      <c r="H17" s="84">
        <v>11</v>
      </c>
      <c r="I17" s="77">
        <f t="shared" si="1"/>
        <v>693</v>
      </c>
      <c r="J17" s="77">
        <v>0</v>
      </c>
      <c r="K17" s="86">
        <v>0</v>
      </c>
      <c r="L17" s="77">
        <f t="shared" si="2"/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15</v>
      </c>
      <c r="S17" s="77">
        <v>0</v>
      </c>
      <c r="T17" s="77">
        <v>20</v>
      </c>
      <c r="U17" s="77">
        <f t="shared" si="3"/>
        <v>2122</v>
      </c>
      <c r="V17" s="80" t="s">
        <v>104</v>
      </c>
      <c r="W17" s="81"/>
      <c r="X17" s="81"/>
    </row>
    <row r="18" spans="1:24" s="82" customFormat="1" ht="35.1" customHeight="1" x14ac:dyDescent="0.3">
      <c r="A18" s="72" t="s">
        <v>121</v>
      </c>
      <c r="B18" s="73">
        <v>9</v>
      </c>
      <c r="C18" s="83" t="s">
        <v>131</v>
      </c>
      <c r="D18" s="77" t="s">
        <v>54</v>
      </c>
      <c r="E18" s="84">
        <v>75</v>
      </c>
      <c r="F18" s="77">
        <f t="shared" si="0"/>
        <v>1275</v>
      </c>
      <c r="G18" s="85">
        <v>56</v>
      </c>
      <c r="H18" s="84">
        <v>13</v>
      </c>
      <c r="I18" s="77">
        <f t="shared" si="1"/>
        <v>728</v>
      </c>
      <c r="J18" s="77">
        <v>0</v>
      </c>
      <c r="K18" s="86">
        <v>0</v>
      </c>
      <c r="L18" s="77">
        <f t="shared" si="2"/>
        <v>0</v>
      </c>
      <c r="M18" s="77">
        <v>0</v>
      </c>
      <c r="N18" s="77">
        <v>0</v>
      </c>
      <c r="O18" s="77">
        <v>5</v>
      </c>
      <c r="P18" s="77">
        <v>0</v>
      </c>
      <c r="Q18" s="77">
        <v>0</v>
      </c>
      <c r="R18" s="77">
        <v>0</v>
      </c>
      <c r="S18" s="77">
        <v>10</v>
      </c>
      <c r="T18" s="77">
        <v>0</v>
      </c>
      <c r="U18" s="77">
        <f t="shared" si="3"/>
        <v>2018</v>
      </c>
      <c r="V18" s="80" t="s">
        <v>104</v>
      </c>
      <c r="W18" s="81"/>
      <c r="X18" s="81"/>
    </row>
    <row r="19" spans="1:24" s="82" customFormat="1" ht="35.1" customHeight="1" x14ac:dyDescent="0.3">
      <c r="A19" s="93" t="s">
        <v>122</v>
      </c>
      <c r="B19" s="73">
        <v>10</v>
      </c>
      <c r="C19" s="83" t="s">
        <v>132</v>
      </c>
      <c r="D19" s="77" t="s">
        <v>59</v>
      </c>
      <c r="E19" s="84">
        <v>72</v>
      </c>
      <c r="F19" s="77">
        <f t="shared" si="0"/>
        <v>1224</v>
      </c>
      <c r="G19" s="85">
        <v>46</v>
      </c>
      <c r="H19" s="84">
        <v>12</v>
      </c>
      <c r="I19" s="77">
        <f t="shared" si="1"/>
        <v>552</v>
      </c>
      <c r="J19" s="77">
        <v>0</v>
      </c>
      <c r="K19" s="86">
        <v>0</v>
      </c>
      <c r="L19" s="77">
        <f t="shared" si="2"/>
        <v>0</v>
      </c>
      <c r="M19" s="77">
        <v>0</v>
      </c>
      <c r="N19" s="77">
        <v>0</v>
      </c>
      <c r="O19" s="77">
        <v>5</v>
      </c>
      <c r="P19" s="77">
        <v>0</v>
      </c>
      <c r="Q19" s="77">
        <v>0</v>
      </c>
      <c r="R19" s="77">
        <v>0</v>
      </c>
      <c r="S19" s="77">
        <v>0</v>
      </c>
      <c r="T19" s="77">
        <v>20</v>
      </c>
      <c r="U19" s="77">
        <f t="shared" si="3"/>
        <v>1801</v>
      </c>
      <c r="V19" s="80" t="s">
        <v>104</v>
      </c>
      <c r="W19" s="81"/>
      <c r="X19" s="81"/>
    </row>
    <row r="20" spans="1:24" s="82" customFormat="1" ht="35.1" customHeight="1" x14ac:dyDescent="0.3">
      <c r="A20" s="72" t="s">
        <v>121</v>
      </c>
      <c r="B20" s="73">
        <v>11</v>
      </c>
      <c r="C20" s="83" t="s">
        <v>133</v>
      </c>
      <c r="D20" s="77" t="s">
        <v>57</v>
      </c>
      <c r="E20" s="84">
        <v>85</v>
      </c>
      <c r="F20" s="77">
        <f t="shared" si="0"/>
        <v>1445</v>
      </c>
      <c r="G20" s="85">
        <v>20</v>
      </c>
      <c r="H20" s="84">
        <v>11</v>
      </c>
      <c r="I20" s="77">
        <f t="shared" si="1"/>
        <v>220</v>
      </c>
      <c r="J20" s="77">
        <v>0</v>
      </c>
      <c r="K20" s="86">
        <v>0</v>
      </c>
      <c r="L20" s="77">
        <f t="shared" si="2"/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20</v>
      </c>
      <c r="U20" s="77">
        <f t="shared" si="3"/>
        <v>1685</v>
      </c>
      <c r="V20" s="80" t="s">
        <v>104</v>
      </c>
      <c r="W20" s="81"/>
      <c r="X20" s="81"/>
    </row>
    <row r="21" spans="1:24" s="82" customFormat="1" ht="35.1" customHeight="1" x14ac:dyDescent="0.3">
      <c r="A21" s="93" t="s">
        <v>122</v>
      </c>
      <c r="B21" s="73">
        <v>12</v>
      </c>
      <c r="C21" s="83" t="s">
        <v>134</v>
      </c>
      <c r="D21" s="77" t="s">
        <v>67</v>
      </c>
      <c r="E21" s="84">
        <v>46</v>
      </c>
      <c r="F21" s="77">
        <f t="shared" si="0"/>
        <v>782</v>
      </c>
      <c r="G21" s="85">
        <v>36</v>
      </c>
      <c r="H21" s="84">
        <v>13</v>
      </c>
      <c r="I21" s="77">
        <f t="shared" si="1"/>
        <v>468</v>
      </c>
      <c r="J21" s="77">
        <v>0</v>
      </c>
      <c r="K21" s="86">
        <v>0</v>
      </c>
      <c r="L21" s="77">
        <f t="shared" si="2"/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17</v>
      </c>
      <c r="S21" s="77">
        <v>10</v>
      </c>
      <c r="T21" s="77">
        <v>0</v>
      </c>
      <c r="U21" s="77">
        <f t="shared" si="3"/>
        <v>1277</v>
      </c>
      <c r="V21" s="80" t="s">
        <v>104</v>
      </c>
      <c r="W21" s="81"/>
      <c r="X21" s="81"/>
    </row>
    <row r="22" spans="1:24" s="82" customFormat="1" ht="35.1" customHeight="1" x14ac:dyDescent="0.3">
      <c r="A22" s="72" t="s">
        <v>121</v>
      </c>
      <c r="B22" s="73">
        <v>13</v>
      </c>
      <c r="C22" s="83" t="s">
        <v>135</v>
      </c>
      <c r="D22" s="77" t="s">
        <v>72</v>
      </c>
      <c r="E22" s="84">
        <v>47</v>
      </c>
      <c r="F22" s="77">
        <f t="shared" si="0"/>
        <v>799</v>
      </c>
      <c r="G22" s="85">
        <v>28</v>
      </c>
      <c r="H22" s="84">
        <v>12</v>
      </c>
      <c r="I22" s="77">
        <f t="shared" si="1"/>
        <v>336</v>
      </c>
      <c r="J22" s="77">
        <v>0</v>
      </c>
      <c r="K22" s="86">
        <v>0</v>
      </c>
      <c r="L22" s="77">
        <f t="shared" si="2"/>
        <v>0</v>
      </c>
      <c r="M22" s="77">
        <v>0</v>
      </c>
      <c r="N22" s="77">
        <v>0</v>
      </c>
      <c r="O22" s="77">
        <v>5</v>
      </c>
      <c r="P22" s="77">
        <v>0</v>
      </c>
      <c r="Q22" s="77">
        <v>0</v>
      </c>
      <c r="R22" s="77">
        <v>0</v>
      </c>
      <c r="S22" s="77">
        <v>0</v>
      </c>
      <c r="T22" s="77">
        <v>20</v>
      </c>
      <c r="U22" s="77">
        <f t="shared" si="3"/>
        <v>1160</v>
      </c>
      <c r="V22" s="80" t="s">
        <v>104</v>
      </c>
      <c r="W22" s="81"/>
      <c r="X22" s="81"/>
    </row>
    <row r="23" spans="1:24" s="82" customFormat="1" ht="35.1" customHeight="1" x14ac:dyDescent="0.3">
      <c r="A23" s="93" t="s">
        <v>122</v>
      </c>
      <c r="B23" s="73">
        <v>14</v>
      </c>
      <c r="C23" s="83" t="s">
        <v>136</v>
      </c>
      <c r="D23" s="77" t="s">
        <v>42</v>
      </c>
      <c r="E23" s="84">
        <v>38</v>
      </c>
      <c r="F23" s="77">
        <f t="shared" si="0"/>
        <v>646</v>
      </c>
      <c r="G23" s="85">
        <v>20</v>
      </c>
      <c r="H23" s="84">
        <v>12</v>
      </c>
      <c r="I23" s="77">
        <f t="shared" si="1"/>
        <v>240</v>
      </c>
      <c r="J23" s="77">
        <v>0</v>
      </c>
      <c r="K23" s="86">
        <v>0</v>
      </c>
      <c r="L23" s="77">
        <f t="shared" si="2"/>
        <v>0</v>
      </c>
      <c r="M23" s="77">
        <v>0</v>
      </c>
      <c r="N23" s="77">
        <v>15</v>
      </c>
      <c r="O23" s="77">
        <v>0</v>
      </c>
      <c r="P23" s="77">
        <v>0</v>
      </c>
      <c r="Q23" s="77">
        <v>0</v>
      </c>
      <c r="R23" s="77">
        <v>0</v>
      </c>
      <c r="S23" s="77">
        <v>10</v>
      </c>
      <c r="T23" s="77">
        <v>0</v>
      </c>
      <c r="U23" s="77">
        <f t="shared" si="3"/>
        <v>911</v>
      </c>
      <c r="V23" s="80" t="s">
        <v>104</v>
      </c>
      <c r="W23" s="81"/>
      <c r="X23" s="81"/>
    </row>
    <row r="24" spans="1:24" s="82" customFormat="1" ht="35.1" customHeight="1" x14ac:dyDescent="0.3">
      <c r="A24" s="72" t="s">
        <v>121</v>
      </c>
      <c r="B24" s="73">
        <v>15</v>
      </c>
      <c r="C24" s="83" t="s">
        <v>137</v>
      </c>
      <c r="D24" s="77" t="s">
        <v>48</v>
      </c>
      <c r="E24" s="84">
        <v>29</v>
      </c>
      <c r="F24" s="77">
        <f t="shared" si="0"/>
        <v>493</v>
      </c>
      <c r="G24" s="85">
        <v>10</v>
      </c>
      <c r="H24" s="84">
        <v>10</v>
      </c>
      <c r="I24" s="77">
        <f t="shared" si="1"/>
        <v>100</v>
      </c>
      <c r="J24" s="77">
        <v>0</v>
      </c>
      <c r="K24" s="86">
        <v>0</v>
      </c>
      <c r="L24" s="77">
        <f t="shared" si="2"/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20</v>
      </c>
      <c r="U24" s="77">
        <f t="shared" si="3"/>
        <v>613</v>
      </c>
      <c r="V24" s="80" t="s">
        <v>104</v>
      </c>
      <c r="W24" s="81"/>
      <c r="X24" s="81"/>
    </row>
    <row r="25" spans="1:24" s="82" customFormat="1" ht="35.1" customHeight="1" x14ac:dyDescent="0.3">
      <c r="A25" s="93" t="s">
        <v>122</v>
      </c>
      <c r="B25" s="73">
        <v>16</v>
      </c>
      <c r="C25" s="83" t="s">
        <v>138</v>
      </c>
      <c r="D25" s="77" t="s">
        <v>105</v>
      </c>
      <c r="E25" s="84">
        <v>26</v>
      </c>
      <c r="F25" s="77">
        <f t="shared" si="0"/>
        <v>442</v>
      </c>
      <c r="G25" s="85">
        <v>8</v>
      </c>
      <c r="H25" s="84">
        <v>10</v>
      </c>
      <c r="I25" s="77">
        <f t="shared" si="1"/>
        <v>80</v>
      </c>
      <c r="J25" s="77">
        <v>0</v>
      </c>
      <c r="K25" s="86">
        <v>0</v>
      </c>
      <c r="L25" s="77">
        <f t="shared" si="2"/>
        <v>0</v>
      </c>
      <c r="M25" s="77">
        <v>15</v>
      </c>
      <c r="N25" s="77">
        <v>0</v>
      </c>
      <c r="O25" s="77">
        <v>5</v>
      </c>
      <c r="P25" s="77">
        <v>0</v>
      </c>
      <c r="Q25" s="77">
        <v>0</v>
      </c>
      <c r="R25" s="77">
        <v>0</v>
      </c>
      <c r="S25" s="77">
        <v>10</v>
      </c>
      <c r="T25" s="77">
        <v>0</v>
      </c>
      <c r="U25" s="77">
        <f t="shared" si="3"/>
        <v>552</v>
      </c>
      <c r="V25" s="80" t="s">
        <v>104</v>
      </c>
      <c r="W25" s="81"/>
      <c r="X25" s="81"/>
    </row>
    <row r="26" spans="1:24" s="82" customFormat="1" ht="35.1" customHeight="1" x14ac:dyDescent="0.3">
      <c r="A26" s="72" t="s">
        <v>121</v>
      </c>
      <c r="B26" s="73">
        <v>17</v>
      </c>
      <c r="C26" s="88" t="s">
        <v>139</v>
      </c>
      <c r="D26" s="89" t="s">
        <v>109</v>
      </c>
      <c r="E26" s="84">
        <v>20</v>
      </c>
      <c r="F26" s="77">
        <f t="shared" si="0"/>
        <v>340</v>
      </c>
      <c r="G26" s="90">
        <v>10</v>
      </c>
      <c r="H26" s="84">
        <v>10</v>
      </c>
      <c r="I26" s="77">
        <f t="shared" si="1"/>
        <v>100</v>
      </c>
      <c r="J26" s="89">
        <v>0</v>
      </c>
      <c r="K26" s="91">
        <v>0</v>
      </c>
      <c r="L26" s="77">
        <f t="shared" si="2"/>
        <v>0</v>
      </c>
      <c r="M26" s="89">
        <v>15</v>
      </c>
      <c r="N26" s="89">
        <v>0</v>
      </c>
      <c r="O26" s="89">
        <v>5</v>
      </c>
      <c r="P26" s="89">
        <v>0</v>
      </c>
      <c r="Q26" s="89">
        <v>0</v>
      </c>
      <c r="R26" s="89">
        <v>0</v>
      </c>
      <c r="S26" s="89">
        <v>10</v>
      </c>
      <c r="T26" s="89">
        <v>0</v>
      </c>
      <c r="U26" s="77">
        <f t="shared" si="3"/>
        <v>470</v>
      </c>
      <c r="V26" s="92"/>
      <c r="W26" s="81"/>
      <c r="X26" s="81"/>
    </row>
    <row r="27" spans="1:24" s="82" customFormat="1" ht="35.1" customHeight="1" x14ac:dyDescent="0.3">
      <c r="A27" s="93" t="s">
        <v>122</v>
      </c>
      <c r="B27" s="73">
        <v>18</v>
      </c>
      <c r="C27" s="83" t="s">
        <v>140</v>
      </c>
      <c r="D27" s="77" t="s">
        <v>58</v>
      </c>
      <c r="E27" s="84">
        <v>20</v>
      </c>
      <c r="F27" s="77">
        <f t="shared" si="0"/>
        <v>340</v>
      </c>
      <c r="G27" s="85">
        <v>2</v>
      </c>
      <c r="H27" s="84">
        <v>8</v>
      </c>
      <c r="I27" s="77">
        <f t="shared" si="1"/>
        <v>16</v>
      </c>
      <c r="J27" s="77">
        <v>0</v>
      </c>
      <c r="K27" s="86">
        <v>0</v>
      </c>
      <c r="L27" s="77">
        <f t="shared" si="2"/>
        <v>0</v>
      </c>
      <c r="M27" s="77">
        <v>0</v>
      </c>
      <c r="N27" s="77">
        <v>0</v>
      </c>
      <c r="O27" s="77">
        <v>10</v>
      </c>
      <c r="P27" s="77">
        <v>0</v>
      </c>
      <c r="Q27" s="77">
        <v>0</v>
      </c>
      <c r="R27" s="77">
        <v>0</v>
      </c>
      <c r="S27" s="77">
        <v>10</v>
      </c>
      <c r="T27" s="77">
        <v>0</v>
      </c>
      <c r="U27" s="77">
        <f t="shared" si="3"/>
        <v>376</v>
      </c>
      <c r="V27" s="80" t="s">
        <v>104</v>
      </c>
      <c r="W27" s="81"/>
      <c r="X27" s="81"/>
    </row>
    <row r="28" spans="1:24" s="82" customFormat="1" ht="35.1" customHeight="1" x14ac:dyDescent="0.3">
      <c r="A28" s="93" t="s">
        <v>122</v>
      </c>
      <c r="B28" s="73">
        <v>19</v>
      </c>
      <c r="C28" s="83" t="s">
        <v>141</v>
      </c>
      <c r="D28" s="77" t="s">
        <v>100</v>
      </c>
      <c r="E28" s="84">
        <v>18</v>
      </c>
      <c r="F28" s="77">
        <f t="shared" si="0"/>
        <v>306</v>
      </c>
      <c r="G28" s="85">
        <v>0</v>
      </c>
      <c r="H28" s="84">
        <v>0</v>
      </c>
      <c r="I28" s="77">
        <f t="shared" si="1"/>
        <v>0</v>
      </c>
      <c r="J28" s="77">
        <v>0</v>
      </c>
      <c r="K28" s="86">
        <v>0</v>
      </c>
      <c r="L28" s="77">
        <f t="shared" si="2"/>
        <v>0</v>
      </c>
      <c r="M28" s="77">
        <v>0</v>
      </c>
      <c r="N28" s="77">
        <v>15</v>
      </c>
      <c r="O28" s="77">
        <v>10</v>
      </c>
      <c r="P28" s="77">
        <v>0</v>
      </c>
      <c r="Q28" s="77">
        <v>0</v>
      </c>
      <c r="R28" s="77">
        <v>0</v>
      </c>
      <c r="S28" s="77">
        <v>0</v>
      </c>
      <c r="T28" s="77">
        <v>20</v>
      </c>
      <c r="U28" s="77">
        <f t="shared" si="3"/>
        <v>351</v>
      </c>
      <c r="V28" s="80" t="s">
        <v>104</v>
      </c>
      <c r="W28" s="81"/>
      <c r="X28" s="81"/>
    </row>
    <row r="29" spans="1:24" s="82" customFormat="1" ht="35.1" customHeight="1" x14ac:dyDescent="0.3">
      <c r="A29" s="93" t="s">
        <v>122</v>
      </c>
      <c r="B29" s="73">
        <v>20</v>
      </c>
      <c r="C29" s="83" t="s">
        <v>134</v>
      </c>
      <c r="D29" s="77" t="s">
        <v>65</v>
      </c>
      <c r="E29" s="84">
        <v>19</v>
      </c>
      <c r="F29" s="77">
        <f t="shared" si="0"/>
        <v>323</v>
      </c>
      <c r="G29" s="85">
        <v>1</v>
      </c>
      <c r="H29" s="84">
        <v>12</v>
      </c>
      <c r="I29" s="77">
        <f t="shared" si="1"/>
        <v>12</v>
      </c>
      <c r="J29" s="77">
        <v>0</v>
      </c>
      <c r="K29" s="86">
        <v>0</v>
      </c>
      <c r="L29" s="77">
        <f t="shared" si="2"/>
        <v>0</v>
      </c>
      <c r="M29" s="77">
        <v>0</v>
      </c>
      <c r="N29" s="77">
        <v>0</v>
      </c>
      <c r="O29" s="77">
        <v>5</v>
      </c>
      <c r="P29" s="77">
        <v>0</v>
      </c>
      <c r="Q29" s="77">
        <v>0</v>
      </c>
      <c r="R29" s="77">
        <v>0</v>
      </c>
      <c r="S29" s="77">
        <v>10</v>
      </c>
      <c r="T29" s="77">
        <v>0</v>
      </c>
      <c r="U29" s="77">
        <f t="shared" si="3"/>
        <v>350</v>
      </c>
      <c r="V29" s="80" t="s">
        <v>104</v>
      </c>
      <c r="W29" s="81"/>
      <c r="X29" s="81"/>
    </row>
    <row r="30" spans="1:24" s="82" customFormat="1" ht="35.1" customHeight="1" x14ac:dyDescent="0.3">
      <c r="A30" s="72" t="s">
        <v>121</v>
      </c>
      <c r="B30" s="73">
        <v>21</v>
      </c>
      <c r="C30" s="74" t="s">
        <v>142</v>
      </c>
      <c r="D30" s="75" t="s">
        <v>55</v>
      </c>
      <c r="E30" s="76">
        <v>18</v>
      </c>
      <c r="F30" s="77">
        <f t="shared" si="0"/>
        <v>306</v>
      </c>
      <c r="G30" s="78">
        <v>0</v>
      </c>
      <c r="H30" s="76">
        <v>0</v>
      </c>
      <c r="I30" s="77">
        <f t="shared" si="1"/>
        <v>0</v>
      </c>
      <c r="J30" s="75">
        <v>0</v>
      </c>
      <c r="K30" s="79">
        <v>0</v>
      </c>
      <c r="L30" s="77">
        <f t="shared" si="2"/>
        <v>0</v>
      </c>
      <c r="M30" s="75">
        <v>0</v>
      </c>
      <c r="N30" s="75">
        <v>0</v>
      </c>
      <c r="O30" s="75">
        <v>10</v>
      </c>
      <c r="P30" s="75">
        <v>20</v>
      </c>
      <c r="Q30" s="75">
        <v>0</v>
      </c>
      <c r="R30" s="75">
        <v>0</v>
      </c>
      <c r="S30" s="75">
        <v>10</v>
      </c>
      <c r="T30" s="75">
        <v>0</v>
      </c>
      <c r="U30" s="77">
        <f t="shared" si="3"/>
        <v>346</v>
      </c>
      <c r="V30" s="80" t="s">
        <v>104</v>
      </c>
      <c r="W30" s="81"/>
      <c r="X30" s="81"/>
    </row>
    <row r="31" spans="1:24" s="82" customFormat="1" ht="30" customHeight="1" x14ac:dyDescent="0.3">
      <c r="A31" s="93" t="s">
        <v>122</v>
      </c>
      <c r="B31" s="73">
        <v>22</v>
      </c>
      <c r="C31" s="83" t="s">
        <v>143</v>
      </c>
      <c r="D31" s="77" t="s">
        <v>44</v>
      </c>
      <c r="E31" s="84">
        <v>18</v>
      </c>
      <c r="F31" s="77">
        <f t="shared" si="0"/>
        <v>306</v>
      </c>
      <c r="G31" s="85">
        <v>0</v>
      </c>
      <c r="H31" s="84">
        <v>0</v>
      </c>
      <c r="I31" s="77">
        <f t="shared" si="1"/>
        <v>0</v>
      </c>
      <c r="J31" s="77">
        <v>20</v>
      </c>
      <c r="K31" s="86">
        <v>1</v>
      </c>
      <c r="L31" s="77">
        <f t="shared" si="2"/>
        <v>10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10</v>
      </c>
      <c r="T31" s="77">
        <v>0</v>
      </c>
      <c r="U31" s="77">
        <f t="shared" si="3"/>
        <v>346</v>
      </c>
      <c r="V31" s="80" t="s">
        <v>104</v>
      </c>
      <c r="W31" s="81"/>
      <c r="X31" s="81"/>
    </row>
    <row r="32" spans="1:24" s="82" customFormat="1" ht="35.1" customHeight="1" x14ac:dyDescent="0.3">
      <c r="A32" s="72" t="s">
        <v>121</v>
      </c>
      <c r="B32" s="73">
        <v>23</v>
      </c>
      <c r="C32" s="83" t="s">
        <v>144</v>
      </c>
      <c r="D32" s="77" t="s">
        <v>56</v>
      </c>
      <c r="E32" s="84">
        <v>19</v>
      </c>
      <c r="F32" s="77">
        <f t="shared" si="0"/>
        <v>323</v>
      </c>
      <c r="G32" s="85">
        <v>0</v>
      </c>
      <c r="H32" s="84">
        <v>0</v>
      </c>
      <c r="I32" s="77">
        <f t="shared" si="1"/>
        <v>0</v>
      </c>
      <c r="J32" s="77">
        <v>0</v>
      </c>
      <c r="K32" s="86">
        <v>0</v>
      </c>
      <c r="L32" s="77">
        <f t="shared" si="2"/>
        <v>0</v>
      </c>
      <c r="M32" s="77">
        <v>0</v>
      </c>
      <c r="N32" s="77">
        <v>0</v>
      </c>
      <c r="O32" s="77">
        <v>10</v>
      </c>
      <c r="P32" s="77">
        <v>0</v>
      </c>
      <c r="Q32" s="77">
        <v>0</v>
      </c>
      <c r="R32" s="77">
        <v>0</v>
      </c>
      <c r="S32" s="77">
        <v>10</v>
      </c>
      <c r="T32" s="77">
        <v>0</v>
      </c>
      <c r="U32" s="77">
        <f t="shared" si="3"/>
        <v>343</v>
      </c>
      <c r="V32" s="80" t="s">
        <v>104</v>
      </c>
      <c r="W32" s="81"/>
      <c r="X32" s="81"/>
    </row>
    <row r="33" spans="1:24" s="82" customFormat="1" ht="35.1" customHeight="1" x14ac:dyDescent="0.3">
      <c r="A33" s="72" t="s">
        <v>121</v>
      </c>
      <c r="B33" s="73">
        <v>24</v>
      </c>
      <c r="C33" s="83" t="s">
        <v>145</v>
      </c>
      <c r="D33" s="77" t="s">
        <v>49</v>
      </c>
      <c r="E33" s="84">
        <v>18</v>
      </c>
      <c r="F33" s="77">
        <f t="shared" si="0"/>
        <v>306</v>
      </c>
      <c r="G33" s="85">
        <v>0</v>
      </c>
      <c r="H33" s="84">
        <v>0</v>
      </c>
      <c r="I33" s="77">
        <f t="shared" si="1"/>
        <v>0</v>
      </c>
      <c r="J33" s="77">
        <v>0</v>
      </c>
      <c r="K33" s="86">
        <v>0</v>
      </c>
      <c r="L33" s="77">
        <f t="shared" si="2"/>
        <v>0</v>
      </c>
      <c r="M33" s="77">
        <v>0</v>
      </c>
      <c r="N33" s="77">
        <v>0</v>
      </c>
      <c r="O33" s="77">
        <v>0</v>
      </c>
      <c r="P33" s="77">
        <v>0</v>
      </c>
      <c r="Q33" s="77">
        <v>20</v>
      </c>
      <c r="R33" s="77">
        <v>0</v>
      </c>
      <c r="S33" s="77">
        <v>10</v>
      </c>
      <c r="T33" s="77">
        <v>0</v>
      </c>
      <c r="U33" s="77">
        <f t="shared" si="3"/>
        <v>336</v>
      </c>
      <c r="V33" s="80" t="s">
        <v>104</v>
      </c>
      <c r="W33" s="81"/>
      <c r="X33" s="81"/>
    </row>
    <row r="34" spans="1:24" s="82" customFormat="1" ht="35.1" customHeight="1" x14ac:dyDescent="0.3">
      <c r="A34" s="93" t="s">
        <v>122</v>
      </c>
      <c r="B34" s="73">
        <v>25</v>
      </c>
      <c r="C34" s="74" t="s">
        <v>146</v>
      </c>
      <c r="D34" s="77" t="s">
        <v>75</v>
      </c>
      <c r="E34" s="84">
        <v>18</v>
      </c>
      <c r="F34" s="77">
        <f t="shared" si="0"/>
        <v>306</v>
      </c>
      <c r="G34" s="85">
        <v>0</v>
      </c>
      <c r="H34" s="84">
        <v>0</v>
      </c>
      <c r="I34" s="77">
        <f t="shared" si="1"/>
        <v>0</v>
      </c>
      <c r="J34" s="77">
        <v>0</v>
      </c>
      <c r="K34" s="86">
        <v>0</v>
      </c>
      <c r="L34" s="77">
        <f t="shared" si="2"/>
        <v>0</v>
      </c>
      <c r="M34" s="77">
        <v>0</v>
      </c>
      <c r="N34" s="77">
        <v>0</v>
      </c>
      <c r="O34" s="77">
        <v>5</v>
      </c>
      <c r="P34" s="77">
        <v>10</v>
      </c>
      <c r="Q34" s="77">
        <v>0</v>
      </c>
      <c r="R34" s="77">
        <v>0</v>
      </c>
      <c r="S34" s="77">
        <v>10</v>
      </c>
      <c r="T34" s="77">
        <v>0</v>
      </c>
      <c r="U34" s="77">
        <f t="shared" si="3"/>
        <v>331</v>
      </c>
      <c r="V34" s="80" t="s">
        <v>104</v>
      </c>
      <c r="W34" s="81"/>
      <c r="X34" s="81"/>
    </row>
    <row r="35" spans="1:24" s="82" customFormat="1" ht="35.1" customHeight="1" x14ac:dyDescent="0.3">
      <c r="A35" s="72" t="s">
        <v>121</v>
      </c>
      <c r="B35" s="73">
        <v>26</v>
      </c>
      <c r="C35" s="83" t="s">
        <v>147</v>
      </c>
      <c r="D35" s="77" t="s">
        <v>78</v>
      </c>
      <c r="E35" s="84">
        <v>18</v>
      </c>
      <c r="F35" s="77">
        <f t="shared" si="0"/>
        <v>306</v>
      </c>
      <c r="G35" s="85">
        <v>0</v>
      </c>
      <c r="H35" s="84">
        <v>0</v>
      </c>
      <c r="I35" s="77">
        <f t="shared" si="1"/>
        <v>0</v>
      </c>
      <c r="J35" s="77">
        <v>0</v>
      </c>
      <c r="K35" s="86">
        <v>0</v>
      </c>
      <c r="L35" s="77">
        <f t="shared" si="2"/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20</v>
      </c>
      <c r="U35" s="77">
        <f t="shared" si="3"/>
        <v>326</v>
      </c>
      <c r="V35" s="80" t="s">
        <v>104</v>
      </c>
      <c r="W35" s="81"/>
      <c r="X35" s="81"/>
    </row>
    <row r="36" spans="1:24" s="82" customFormat="1" ht="35.1" customHeight="1" x14ac:dyDescent="0.3">
      <c r="A36" s="93" t="s">
        <v>122</v>
      </c>
      <c r="B36" s="73">
        <v>27</v>
      </c>
      <c r="C36" s="74" t="s">
        <v>148</v>
      </c>
      <c r="D36" s="75" t="s">
        <v>50</v>
      </c>
      <c r="E36" s="76">
        <v>18</v>
      </c>
      <c r="F36" s="77">
        <f t="shared" si="0"/>
        <v>306</v>
      </c>
      <c r="G36" s="78">
        <v>0</v>
      </c>
      <c r="H36" s="76">
        <v>0</v>
      </c>
      <c r="I36" s="77">
        <f t="shared" si="1"/>
        <v>0</v>
      </c>
      <c r="J36" s="75">
        <v>0</v>
      </c>
      <c r="K36" s="79">
        <v>0</v>
      </c>
      <c r="L36" s="77">
        <f t="shared" si="2"/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20</v>
      </c>
      <c r="U36" s="77">
        <f t="shared" si="3"/>
        <v>326</v>
      </c>
      <c r="V36" s="80" t="s">
        <v>104</v>
      </c>
      <c r="W36" s="81"/>
      <c r="X36" s="81"/>
    </row>
    <row r="37" spans="1:24" s="82" customFormat="1" ht="35.1" customHeight="1" x14ac:dyDescent="0.3">
      <c r="A37" s="72" t="s">
        <v>121</v>
      </c>
      <c r="B37" s="73">
        <v>28</v>
      </c>
      <c r="C37" s="94" t="s">
        <v>149</v>
      </c>
      <c r="D37" s="95" t="s">
        <v>68</v>
      </c>
      <c r="E37" s="84">
        <v>18</v>
      </c>
      <c r="F37" s="77">
        <f t="shared" si="0"/>
        <v>306</v>
      </c>
      <c r="G37" s="96">
        <v>0</v>
      </c>
      <c r="H37" s="84">
        <v>0</v>
      </c>
      <c r="I37" s="77">
        <f t="shared" si="1"/>
        <v>0</v>
      </c>
      <c r="J37" s="95">
        <v>0</v>
      </c>
      <c r="K37" s="97">
        <v>0</v>
      </c>
      <c r="L37" s="77">
        <f t="shared" si="2"/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20</v>
      </c>
      <c r="U37" s="77">
        <f t="shared" si="3"/>
        <v>326</v>
      </c>
      <c r="V37" s="92" t="s">
        <v>104</v>
      </c>
      <c r="W37" s="81"/>
      <c r="X37" s="81"/>
    </row>
    <row r="38" spans="1:24" s="82" customFormat="1" ht="35.1" customHeight="1" x14ac:dyDescent="0.3">
      <c r="A38" s="72" t="s">
        <v>121</v>
      </c>
      <c r="B38" s="73">
        <v>29</v>
      </c>
      <c r="C38" s="94" t="s">
        <v>138</v>
      </c>
      <c r="D38" s="95" t="s">
        <v>81</v>
      </c>
      <c r="E38" s="84">
        <v>15</v>
      </c>
      <c r="F38" s="77">
        <f t="shared" si="0"/>
        <v>255</v>
      </c>
      <c r="G38" s="96">
        <v>0</v>
      </c>
      <c r="H38" s="84">
        <v>0</v>
      </c>
      <c r="I38" s="77">
        <f t="shared" si="1"/>
        <v>0</v>
      </c>
      <c r="J38" s="95">
        <v>0</v>
      </c>
      <c r="K38" s="97">
        <v>0</v>
      </c>
      <c r="L38" s="77">
        <f t="shared" si="2"/>
        <v>0</v>
      </c>
      <c r="M38" s="95">
        <v>15</v>
      </c>
      <c r="N38" s="95">
        <v>0</v>
      </c>
      <c r="O38" s="95">
        <v>10</v>
      </c>
      <c r="P38" s="95">
        <v>0</v>
      </c>
      <c r="Q38" s="95">
        <v>0</v>
      </c>
      <c r="R38" s="95">
        <v>0</v>
      </c>
      <c r="S38" s="95">
        <v>10</v>
      </c>
      <c r="T38" s="95">
        <v>0</v>
      </c>
      <c r="U38" s="77">
        <f t="shared" si="3"/>
        <v>290</v>
      </c>
      <c r="V38" s="92" t="s">
        <v>104</v>
      </c>
      <c r="W38" s="81"/>
      <c r="X38" s="81"/>
    </row>
    <row r="39" spans="1:24" s="82" customFormat="1" ht="35.1" customHeight="1" x14ac:dyDescent="0.3">
      <c r="A39" s="93" t="s">
        <v>122</v>
      </c>
      <c r="B39" s="73">
        <v>30</v>
      </c>
      <c r="C39" s="94" t="s">
        <v>150</v>
      </c>
      <c r="D39" s="95" t="s">
        <v>96</v>
      </c>
      <c r="E39" s="84">
        <v>7</v>
      </c>
      <c r="F39" s="77">
        <f t="shared" si="0"/>
        <v>119</v>
      </c>
      <c r="G39" s="96">
        <v>0</v>
      </c>
      <c r="H39" s="84">
        <v>0</v>
      </c>
      <c r="I39" s="77">
        <f t="shared" si="1"/>
        <v>0</v>
      </c>
      <c r="J39" s="95">
        <v>20</v>
      </c>
      <c r="K39" s="97">
        <v>8</v>
      </c>
      <c r="L39" s="77">
        <f t="shared" si="2"/>
        <v>80</v>
      </c>
      <c r="M39" s="95">
        <v>0</v>
      </c>
      <c r="N39" s="95">
        <v>0</v>
      </c>
      <c r="O39" s="95">
        <v>5</v>
      </c>
      <c r="P39" s="95">
        <v>0</v>
      </c>
      <c r="Q39" s="95">
        <v>0</v>
      </c>
      <c r="R39" s="95">
        <v>0</v>
      </c>
      <c r="S39" s="95">
        <v>10</v>
      </c>
      <c r="T39" s="95">
        <v>0</v>
      </c>
      <c r="U39" s="77">
        <f t="shared" si="3"/>
        <v>234</v>
      </c>
      <c r="V39" s="92" t="s">
        <v>104</v>
      </c>
      <c r="W39" s="81"/>
      <c r="X39" s="81"/>
    </row>
    <row r="40" spans="1:24" s="82" customFormat="1" ht="38.25" customHeight="1" x14ac:dyDescent="0.3">
      <c r="A40" s="93" t="s">
        <v>122</v>
      </c>
      <c r="B40" s="73">
        <v>31</v>
      </c>
      <c r="C40" s="88" t="s">
        <v>134</v>
      </c>
      <c r="D40" s="89" t="s">
        <v>123</v>
      </c>
      <c r="E40" s="84">
        <v>0</v>
      </c>
      <c r="F40" s="77">
        <f t="shared" si="0"/>
        <v>0</v>
      </c>
      <c r="G40" s="90">
        <v>0</v>
      </c>
      <c r="H40" s="84">
        <v>0</v>
      </c>
      <c r="I40" s="77">
        <f t="shared" si="1"/>
        <v>0</v>
      </c>
      <c r="J40" s="89">
        <v>0</v>
      </c>
      <c r="K40" s="91">
        <v>0</v>
      </c>
      <c r="L40" s="77">
        <f t="shared" si="2"/>
        <v>0</v>
      </c>
      <c r="M40" s="89">
        <v>0</v>
      </c>
      <c r="N40" s="89">
        <v>15</v>
      </c>
      <c r="O40" s="89">
        <v>10</v>
      </c>
      <c r="P40" s="89">
        <v>30</v>
      </c>
      <c r="Q40" s="89">
        <v>0</v>
      </c>
      <c r="R40" s="89">
        <v>0</v>
      </c>
      <c r="S40" s="89">
        <v>10</v>
      </c>
      <c r="T40" s="89">
        <v>0</v>
      </c>
      <c r="U40" s="77">
        <f t="shared" si="3"/>
        <v>65</v>
      </c>
      <c r="V40" s="92"/>
      <c r="W40" s="81"/>
      <c r="X40" s="81"/>
    </row>
    <row r="41" spans="1:24" s="82" customFormat="1" ht="38.25" customHeight="1" x14ac:dyDescent="0.3">
      <c r="A41" s="72" t="s">
        <v>121</v>
      </c>
      <c r="B41" s="73">
        <v>32</v>
      </c>
      <c r="C41" s="88" t="s">
        <v>151</v>
      </c>
      <c r="D41" s="89" t="s">
        <v>116</v>
      </c>
      <c r="E41" s="84">
        <v>0</v>
      </c>
      <c r="F41" s="77">
        <f t="shared" si="0"/>
        <v>0</v>
      </c>
      <c r="G41" s="90">
        <v>0</v>
      </c>
      <c r="H41" s="84">
        <v>0</v>
      </c>
      <c r="I41" s="77">
        <v>0</v>
      </c>
      <c r="J41" s="89">
        <v>20</v>
      </c>
      <c r="K41" s="91">
        <v>2</v>
      </c>
      <c r="L41" s="77">
        <f t="shared" si="2"/>
        <v>20</v>
      </c>
      <c r="M41" s="89">
        <v>0</v>
      </c>
      <c r="N41" s="89">
        <v>0</v>
      </c>
      <c r="O41" s="89">
        <v>5</v>
      </c>
      <c r="P41" s="89">
        <v>10</v>
      </c>
      <c r="Q41" s="89">
        <v>0</v>
      </c>
      <c r="R41" s="89">
        <v>0</v>
      </c>
      <c r="S41" s="89">
        <v>10</v>
      </c>
      <c r="T41" s="89">
        <v>0</v>
      </c>
      <c r="U41" s="77">
        <f t="shared" si="3"/>
        <v>65</v>
      </c>
      <c r="V41" s="92" t="s">
        <v>104</v>
      </c>
      <c r="W41" s="81"/>
      <c r="X41" s="81"/>
    </row>
    <row r="42" spans="1:24" s="82" customFormat="1" ht="38.25" customHeight="1" x14ac:dyDescent="0.3">
      <c r="A42" s="87" t="s">
        <v>121</v>
      </c>
      <c r="B42" s="73">
        <v>33</v>
      </c>
      <c r="C42" s="88" t="s">
        <v>152</v>
      </c>
      <c r="D42" s="89" t="s">
        <v>115</v>
      </c>
      <c r="E42" s="84">
        <v>0</v>
      </c>
      <c r="F42" s="77">
        <f t="shared" si="0"/>
        <v>0</v>
      </c>
      <c r="G42" s="90">
        <v>0</v>
      </c>
      <c r="H42" s="84">
        <v>0</v>
      </c>
      <c r="I42" s="77">
        <f>(H42*1)*G42</f>
        <v>0</v>
      </c>
      <c r="J42" s="89">
        <v>0</v>
      </c>
      <c r="K42" s="91">
        <v>0</v>
      </c>
      <c r="L42" s="77">
        <f t="shared" si="2"/>
        <v>0</v>
      </c>
      <c r="M42" s="89">
        <v>0</v>
      </c>
      <c r="N42" s="89">
        <v>15</v>
      </c>
      <c r="O42" s="89">
        <v>5</v>
      </c>
      <c r="P42" s="89">
        <v>30</v>
      </c>
      <c r="Q42" s="89">
        <v>0</v>
      </c>
      <c r="R42" s="89">
        <v>0</v>
      </c>
      <c r="S42" s="89">
        <v>10</v>
      </c>
      <c r="T42" s="89">
        <v>0</v>
      </c>
      <c r="U42" s="77">
        <f t="shared" si="3"/>
        <v>60</v>
      </c>
      <c r="V42" s="92" t="s">
        <v>104</v>
      </c>
      <c r="W42" s="81"/>
      <c r="X42" s="81"/>
    </row>
    <row r="43" spans="1:24" s="107" customFormat="1" ht="38.25" customHeight="1" x14ac:dyDescent="0.3">
      <c r="A43" s="98"/>
      <c r="B43" s="73">
        <v>34</v>
      </c>
      <c r="C43" s="99" t="s">
        <v>153</v>
      </c>
      <c r="D43" s="100" t="s">
        <v>60</v>
      </c>
      <c r="E43" s="101">
        <v>0</v>
      </c>
      <c r="F43" s="102">
        <f t="shared" si="0"/>
        <v>0</v>
      </c>
      <c r="G43" s="103">
        <v>0</v>
      </c>
      <c r="H43" s="101">
        <v>0</v>
      </c>
      <c r="I43" s="102">
        <f>(H43*1)*G43</f>
        <v>0</v>
      </c>
      <c r="J43" s="100">
        <v>0</v>
      </c>
      <c r="K43" s="104">
        <v>0</v>
      </c>
      <c r="L43" s="102">
        <f t="shared" si="2"/>
        <v>0</v>
      </c>
      <c r="M43" s="100">
        <v>0</v>
      </c>
      <c r="N43" s="100">
        <v>15</v>
      </c>
      <c r="O43" s="100">
        <v>20</v>
      </c>
      <c r="P43" s="100">
        <v>0</v>
      </c>
      <c r="Q43" s="100">
        <v>0</v>
      </c>
      <c r="R43" s="100">
        <v>0</v>
      </c>
      <c r="S43" s="100">
        <v>0</v>
      </c>
      <c r="T43" s="100">
        <v>20</v>
      </c>
      <c r="U43" s="102">
        <f t="shared" si="3"/>
        <v>55</v>
      </c>
      <c r="V43" s="105"/>
      <c r="W43" s="106"/>
      <c r="X43" s="106"/>
    </row>
    <row r="44" spans="1:24" s="107" customFormat="1" ht="35.1" customHeight="1" x14ac:dyDescent="0.3">
      <c r="A44" s="108"/>
      <c r="B44" s="73">
        <v>35</v>
      </c>
      <c r="C44" s="99" t="s">
        <v>154</v>
      </c>
      <c r="D44" s="100" t="s">
        <v>84</v>
      </c>
      <c r="E44" s="101">
        <v>0</v>
      </c>
      <c r="F44" s="102">
        <f t="shared" si="0"/>
        <v>0</v>
      </c>
      <c r="G44" s="103">
        <v>0</v>
      </c>
      <c r="H44" s="101">
        <v>0</v>
      </c>
      <c r="I44" s="102">
        <f>(H44*1)*G44</f>
        <v>0</v>
      </c>
      <c r="J44" s="100">
        <v>20</v>
      </c>
      <c r="K44" s="104">
        <v>2</v>
      </c>
      <c r="L44" s="102">
        <f t="shared" si="2"/>
        <v>20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10</v>
      </c>
      <c r="T44" s="100">
        <v>0</v>
      </c>
      <c r="U44" s="102">
        <f t="shared" si="3"/>
        <v>50</v>
      </c>
      <c r="V44" s="105" t="s">
        <v>104</v>
      </c>
      <c r="W44" s="106"/>
      <c r="X44" s="106"/>
    </row>
    <row r="45" spans="1:24" s="107" customFormat="1" ht="35.1" customHeight="1" x14ac:dyDescent="0.3">
      <c r="A45" s="108"/>
      <c r="B45" s="73">
        <v>36</v>
      </c>
      <c r="C45" s="99" t="s">
        <v>155</v>
      </c>
      <c r="D45" s="100" t="s">
        <v>120</v>
      </c>
      <c r="E45" s="101">
        <v>0</v>
      </c>
      <c r="F45" s="102">
        <v>0</v>
      </c>
      <c r="G45" s="103">
        <v>0</v>
      </c>
      <c r="H45" s="101">
        <v>0</v>
      </c>
      <c r="I45" s="102">
        <v>0</v>
      </c>
      <c r="J45" s="100">
        <v>20</v>
      </c>
      <c r="K45" s="104">
        <v>2</v>
      </c>
      <c r="L45" s="102">
        <v>20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10</v>
      </c>
      <c r="T45" s="100">
        <v>0</v>
      </c>
      <c r="U45" s="102">
        <v>50</v>
      </c>
      <c r="V45" s="105"/>
      <c r="W45" s="106"/>
      <c r="X45" s="106"/>
    </row>
    <row r="46" spans="1:24" s="107" customFormat="1" ht="35.1" customHeight="1" x14ac:dyDescent="0.3">
      <c r="A46" s="98"/>
      <c r="B46" s="73">
        <v>37</v>
      </c>
      <c r="C46" s="99" t="s">
        <v>156</v>
      </c>
      <c r="D46" s="100" t="s">
        <v>93</v>
      </c>
      <c r="E46" s="101">
        <v>0</v>
      </c>
      <c r="F46" s="102">
        <f t="shared" ref="F46:F74" si="4">E46*17</f>
        <v>0</v>
      </c>
      <c r="G46" s="103">
        <v>0</v>
      </c>
      <c r="H46" s="101">
        <v>0</v>
      </c>
      <c r="I46" s="102">
        <f t="shared" ref="I46:I74" si="5">(H46*1)*G46</f>
        <v>0</v>
      </c>
      <c r="J46" s="100">
        <v>20</v>
      </c>
      <c r="K46" s="104">
        <v>1</v>
      </c>
      <c r="L46" s="102">
        <v>10</v>
      </c>
      <c r="M46" s="100">
        <v>0</v>
      </c>
      <c r="N46" s="100">
        <v>0</v>
      </c>
      <c r="O46" s="100">
        <v>10</v>
      </c>
      <c r="P46" s="100">
        <v>0</v>
      </c>
      <c r="Q46" s="100">
        <v>0</v>
      </c>
      <c r="R46" s="100">
        <v>0</v>
      </c>
      <c r="S46" s="100">
        <v>10</v>
      </c>
      <c r="T46" s="100">
        <v>0</v>
      </c>
      <c r="U46" s="102">
        <f t="shared" ref="U46:U83" si="6">SUM(F46+I46+J46+L46+M46+N46+O46+P46+Q46+R46+S46+T46)</f>
        <v>50</v>
      </c>
      <c r="V46" s="105" t="s">
        <v>104</v>
      </c>
      <c r="W46" s="106"/>
      <c r="X46" s="106"/>
    </row>
    <row r="47" spans="1:24" s="107" customFormat="1" ht="35.1" customHeight="1" x14ac:dyDescent="0.3">
      <c r="A47" s="108"/>
      <c r="B47" s="73">
        <v>38</v>
      </c>
      <c r="C47" s="99" t="s">
        <v>157</v>
      </c>
      <c r="D47" s="100" t="s">
        <v>87</v>
      </c>
      <c r="E47" s="101">
        <v>0</v>
      </c>
      <c r="F47" s="102">
        <f t="shared" si="4"/>
        <v>0</v>
      </c>
      <c r="G47" s="103">
        <v>0</v>
      </c>
      <c r="H47" s="101">
        <v>0</v>
      </c>
      <c r="I47" s="102">
        <f t="shared" si="5"/>
        <v>0</v>
      </c>
      <c r="J47" s="100">
        <v>20</v>
      </c>
      <c r="K47" s="104">
        <v>1</v>
      </c>
      <c r="L47" s="102">
        <f t="shared" ref="L47:L83" si="7">K47*10</f>
        <v>10</v>
      </c>
      <c r="M47" s="100">
        <v>0</v>
      </c>
      <c r="N47" s="100">
        <v>0</v>
      </c>
      <c r="O47" s="100">
        <v>10</v>
      </c>
      <c r="P47" s="100">
        <v>0</v>
      </c>
      <c r="Q47" s="100">
        <v>0</v>
      </c>
      <c r="R47" s="100">
        <v>0</v>
      </c>
      <c r="S47" s="100">
        <v>10</v>
      </c>
      <c r="T47" s="100">
        <v>0</v>
      </c>
      <c r="U47" s="102">
        <f t="shared" si="6"/>
        <v>50</v>
      </c>
      <c r="V47" s="105" t="s">
        <v>104</v>
      </c>
      <c r="W47" s="106"/>
      <c r="X47" s="106"/>
    </row>
    <row r="48" spans="1:24" s="107" customFormat="1" ht="35.1" customHeight="1" x14ac:dyDescent="0.3">
      <c r="A48" s="108"/>
      <c r="B48" s="73">
        <v>39</v>
      </c>
      <c r="C48" s="99" t="s">
        <v>158</v>
      </c>
      <c r="D48" s="100" t="s">
        <v>106</v>
      </c>
      <c r="E48" s="101">
        <v>0</v>
      </c>
      <c r="F48" s="102">
        <f t="shared" si="4"/>
        <v>0</v>
      </c>
      <c r="G48" s="103">
        <v>0</v>
      </c>
      <c r="H48" s="101">
        <v>0</v>
      </c>
      <c r="I48" s="102">
        <f t="shared" si="5"/>
        <v>0</v>
      </c>
      <c r="J48" s="100">
        <v>20</v>
      </c>
      <c r="K48" s="104">
        <v>1</v>
      </c>
      <c r="L48" s="102">
        <f t="shared" si="7"/>
        <v>10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20</v>
      </c>
      <c r="U48" s="102">
        <f t="shared" si="6"/>
        <v>50</v>
      </c>
      <c r="V48" s="105"/>
      <c r="W48" s="106"/>
      <c r="X48" s="106"/>
    </row>
    <row r="49" spans="1:24" s="107" customFormat="1" ht="35.1" customHeight="1" x14ac:dyDescent="0.3">
      <c r="A49" s="108"/>
      <c r="B49" s="73">
        <v>40</v>
      </c>
      <c r="C49" s="99" t="s">
        <v>159</v>
      </c>
      <c r="D49" s="100" t="s">
        <v>112</v>
      </c>
      <c r="E49" s="101">
        <v>0</v>
      </c>
      <c r="F49" s="102">
        <f t="shared" si="4"/>
        <v>0</v>
      </c>
      <c r="G49" s="103">
        <v>0</v>
      </c>
      <c r="H49" s="101">
        <v>0</v>
      </c>
      <c r="I49" s="102">
        <f t="shared" si="5"/>
        <v>0</v>
      </c>
      <c r="J49" s="100">
        <v>0</v>
      </c>
      <c r="K49" s="104">
        <v>0</v>
      </c>
      <c r="L49" s="102">
        <f t="shared" si="7"/>
        <v>0</v>
      </c>
      <c r="M49" s="100">
        <v>15</v>
      </c>
      <c r="N49" s="100">
        <v>0</v>
      </c>
      <c r="O49" s="100">
        <v>10</v>
      </c>
      <c r="P49" s="100">
        <v>0</v>
      </c>
      <c r="Q49" s="100">
        <v>0</v>
      </c>
      <c r="R49" s="100">
        <v>15</v>
      </c>
      <c r="S49" s="100">
        <v>10</v>
      </c>
      <c r="T49" s="100">
        <v>0</v>
      </c>
      <c r="U49" s="102">
        <f t="shared" si="6"/>
        <v>50</v>
      </c>
      <c r="V49" s="105"/>
      <c r="W49" s="106"/>
      <c r="X49" s="106"/>
    </row>
    <row r="50" spans="1:24" s="107" customFormat="1" ht="35.1" customHeight="1" x14ac:dyDescent="0.3">
      <c r="A50" s="108"/>
      <c r="B50" s="73">
        <v>41</v>
      </c>
      <c r="C50" s="99" t="s">
        <v>160</v>
      </c>
      <c r="D50" s="100" t="s">
        <v>82</v>
      </c>
      <c r="E50" s="101">
        <v>0</v>
      </c>
      <c r="F50" s="102">
        <f t="shared" si="4"/>
        <v>0</v>
      </c>
      <c r="G50" s="103">
        <v>0</v>
      </c>
      <c r="H50" s="101">
        <v>0</v>
      </c>
      <c r="I50" s="102">
        <f t="shared" si="5"/>
        <v>0</v>
      </c>
      <c r="J50" s="100">
        <v>0</v>
      </c>
      <c r="K50" s="104">
        <v>0</v>
      </c>
      <c r="L50" s="102">
        <f t="shared" si="7"/>
        <v>0</v>
      </c>
      <c r="M50" s="100">
        <v>0</v>
      </c>
      <c r="N50" s="100">
        <v>15</v>
      </c>
      <c r="O50" s="100">
        <v>5</v>
      </c>
      <c r="P50" s="100">
        <v>0</v>
      </c>
      <c r="Q50" s="100">
        <v>0</v>
      </c>
      <c r="R50" s="100">
        <v>15</v>
      </c>
      <c r="S50" s="100">
        <v>10</v>
      </c>
      <c r="T50" s="100">
        <v>0</v>
      </c>
      <c r="U50" s="102">
        <f t="shared" si="6"/>
        <v>45</v>
      </c>
      <c r="V50" s="105"/>
      <c r="W50" s="106"/>
      <c r="X50" s="106"/>
    </row>
    <row r="51" spans="1:24" s="107" customFormat="1" ht="35.1" customHeight="1" x14ac:dyDescent="0.3">
      <c r="A51" s="98"/>
      <c r="B51" s="73">
        <v>42</v>
      </c>
      <c r="C51" s="99" t="s">
        <v>161</v>
      </c>
      <c r="D51" s="100" t="s">
        <v>88</v>
      </c>
      <c r="E51" s="101">
        <v>0</v>
      </c>
      <c r="F51" s="102">
        <f t="shared" si="4"/>
        <v>0</v>
      </c>
      <c r="G51" s="103">
        <v>0</v>
      </c>
      <c r="H51" s="101">
        <v>0</v>
      </c>
      <c r="I51" s="102">
        <f t="shared" si="5"/>
        <v>0</v>
      </c>
      <c r="J51" s="100">
        <v>0</v>
      </c>
      <c r="K51" s="104">
        <v>0</v>
      </c>
      <c r="L51" s="102">
        <f t="shared" si="7"/>
        <v>0</v>
      </c>
      <c r="M51" s="100">
        <v>0</v>
      </c>
      <c r="N51" s="100">
        <v>15</v>
      </c>
      <c r="O51" s="100">
        <v>20</v>
      </c>
      <c r="P51" s="100">
        <v>0</v>
      </c>
      <c r="Q51" s="100">
        <v>0</v>
      </c>
      <c r="R51" s="100">
        <v>0</v>
      </c>
      <c r="S51" s="100">
        <v>10</v>
      </c>
      <c r="T51" s="100">
        <v>0</v>
      </c>
      <c r="U51" s="102">
        <f t="shared" si="6"/>
        <v>45</v>
      </c>
      <c r="V51" s="105" t="s">
        <v>104</v>
      </c>
      <c r="W51" s="106"/>
      <c r="X51" s="106"/>
    </row>
    <row r="52" spans="1:24" s="107" customFormat="1" ht="35.1" customHeight="1" x14ac:dyDescent="0.3">
      <c r="A52" s="98"/>
      <c r="B52" s="73">
        <v>43</v>
      </c>
      <c r="C52" s="99" t="s">
        <v>162</v>
      </c>
      <c r="D52" s="100" t="s">
        <v>80</v>
      </c>
      <c r="E52" s="101">
        <v>0</v>
      </c>
      <c r="F52" s="102">
        <f t="shared" si="4"/>
        <v>0</v>
      </c>
      <c r="G52" s="103">
        <v>0</v>
      </c>
      <c r="H52" s="101">
        <v>0</v>
      </c>
      <c r="I52" s="102">
        <f t="shared" si="5"/>
        <v>0</v>
      </c>
      <c r="J52" s="100">
        <v>0</v>
      </c>
      <c r="K52" s="104">
        <v>0</v>
      </c>
      <c r="L52" s="102">
        <f t="shared" si="7"/>
        <v>0</v>
      </c>
      <c r="M52" s="100">
        <v>0</v>
      </c>
      <c r="N52" s="100">
        <v>15</v>
      </c>
      <c r="O52" s="100">
        <v>20</v>
      </c>
      <c r="P52" s="100">
        <v>0</v>
      </c>
      <c r="Q52" s="100">
        <v>0</v>
      </c>
      <c r="R52" s="100">
        <v>0</v>
      </c>
      <c r="S52" s="100">
        <v>10</v>
      </c>
      <c r="T52" s="100">
        <v>0</v>
      </c>
      <c r="U52" s="102">
        <f t="shared" si="6"/>
        <v>45</v>
      </c>
      <c r="V52" s="105" t="s">
        <v>104</v>
      </c>
      <c r="W52" s="106"/>
      <c r="X52" s="106"/>
    </row>
    <row r="53" spans="1:24" s="107" customFormat="1" ht="35.1" customHeight="1" x14ac:dyDescent="0.3">
      <c r="A53" s="98"/>
      <c r="B53" s="73">
        <v>44</v>
      </c>
      <c r="C53" s="99" t="s">
        <v>163</v>
      </c>
      <c r="D53" s="100" t="s">
        <v>92</v>
      </c>
      <c r="E53" s="101">
        <v>0</v>
      </c>
      <c r="F53" s="102">
        <f t="shared" si="4"/>
        <v>0</v>
      </c>
      <c r="G53" s="103">
        <v>0</v>
      </c>
      <c r="H53" s="101">
        <v>0</v>
      </c>
      <c r="I53" s="102">
        <f t="shared" si="5"/>
        <v>0</v>
      </c>
      <c r="J53" s="100">
        <v>0</v>
      </c>
      <c r="K53" s="104">
        <v>0</v>
      </c>
      <c r="L53" s="102">
        <f t="shared" si="7"/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17</v>
      </c>
      <c r="S53" s="100">
        <v>0</v>
      </c>
      <c r="T53" s="100">
        <v>20</v>
      </c>
      <c r="U53" s="102">
        <f t="shared" si="6"/>
        <v>37</v>
      </c>
      <c r="V53" s="105" t="s">
        <v>104</v>
      </c>
      <c r="W53" s="106"/>
      <c r="X53" s="106"/>
    </row>
    <row r="54" spans="1:24" s="107" customFormat="1" ht="35.1" customHeight="1" x14ac:dyDescent="0.3">
      <c r="A54" s="98"/>
      <c r="B54" s="73">
        <v>45</v>
      </c>
      <c r="C54" s="99" t="s">
        <v>164</v>
      </c>
      <c r="D54" s="100" t="s">
        <v>101</v>
      </c>
      <c r="E54" s="101">
        <v>0</v>
      </c>
      <c r="F54" s="102">
        <f t="shared" si="4"/>
        <v>0</v>
      </c>
      <c r="G54" s="103">
        <v>0</v>
      </c>
      <c r="H54" s="101">
        <v>0</v>
      </c>
      <c r="I54" s="102">
        <f t="shared" si="5"/>
        <v>0</v>
      </c>
      <c r="J54" s="100">
        <v>0</v>
      </c>
      <c r="K54" s="104">
        <v>0</v>
      </c>
      <c r="L54" s="102">
        <f t="shared" si="7"/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15</v>
      </c>
      <c r="S54" s="100">
        <v>0</v>
      </c>
      <c r="T54" s="100">
        <v>20</v>
      </c>
      <c r="U54" s="102">
        <f t="shared" si="6"/>
        <v>35</v>
      </c>
      <c r="V54" s="105" t="s">
        <v>104</v>
      </c>
      <c r="W54" s="106"/>
      <c r="X54" s="106"/>
    </row>
    <row r="55" spans="1:24" s="107" customFormat="1" ht="35.1" customHeight="1" x14ac:dyDescent="0.3">
      <c r="A55" s="98"/>
      <c r="B55" s="73">
        <v>46</v>
      </c>
      <c r="C55" s="99" t="s">
        <v>165</v>
      </c>
      <c r="D55" s="100" t="s">
        <v>94</v>
      </c>
      <c r="E55" s="101">
        <v>0</v>
      </c>
      <c r="F55" s="102">
        <f t="shared" si="4"/>
        <v>0</v>
      </c>
      <c r="G55" s="103">
        <v>0</v>
      </c>
      <c r="H55" s="101">
        <v>0</v>
      </c>
      <c r="I55" s="102">
        <f t="shared" si="5"/>
        <v>0</v>
      </c>
      <c r="J55" s="100">
        <v>0</v>
      </c>
      <c r="K55" s="104">
        <v>0</v>
      </c>
      <c r="L55" s="102">
        <f t="shared" si="7"/>
        <v>0</v>
      </c>
      <c r="M55" s="100">
        <v>15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20</v>
      </c>
      <c r="U55" s="102">
        <f t="shared" si="6"/>
        <v>35</v>
      </c>
      <c r="V55" s="105" t="s">
        <v>104</v>
      </c>
      <c r="W55" s="106"/>
      <c r="X55" s="106"/>
    </row>
    <row r="56" spans="1:24" s="107" customFormat="1" ht="35.1" customHeight="1" x14ac:dyDescent="0.3">
      <c r="A56" s="98"/>
      <c r="B56" s="73">
        <v>47</v>
      </c>
      <c r="C56" s="99" t="s">
        <v>166</v>
      </c>
      <c r="D56" s="100" t="s">
        <v>86</v>
      </c>
      <c r="E56" s="101">
        <v>0</v>
      </c>
      <c r="F56" s="102">
        <f t="shared" si="4"/>
        <v>0</v>
      </c>
      <c r="G56" s="103">
        <v>0</v>
      </c>
      <c r="H56" s="101">
        <v>0</v>
      </c>
      <c r="I56" s="102">
        <f t="shared" si="5"/>
        <v>0</v>
      </c>
      <c r="J56" s="100">
        <v>0</v>
      </c>
      <c r="K56" s="104">
        <v>0</v>
      </c>
      <c r="L56" s="102">
        <f t="shared" si="7"/>
        <v>0</v>
      </c>
      <c r="M56" s="100">
        <v>15</v>
      </c>
      <c r="N56" s="100">
        <v>0</v>
      </c>
      <c r="O56" s="100">
        <v>10</v>
      </c>
      <c r="P56" s="100">
        <v>0</v>
      </c>
      <c r="Q56" s="100">
        <v>0</v>
      </c>
      <c r="R56" s="100">
        <v>0</v>
      </c>
      <c r="S56" s="100">
        <v>10</v>
      </c>
      <c r="T56" s="100">
        <v>0</v>
      </c>
      <c r="U56" s="102">
        <f t="shared" si="6"/>
        <v>35</v>
      </c>
      <c r="V56" s="105" t="s">
        <v>104</v>
      </c>
      <c r="W56" s="106"/>
      <c r="X56" s="106"/>
    </row>
    <row r="57" spans="1:24" s="107" customFormat="1" ht="35.1" customHeight="1" x14ac:dyDescent="0.3">
      <c r="A57" s="98"/>
      <c r="B57" s="73">
        <v>48</v>
      </c>
      <c r="C57" s="99" t="s">
        <v>167</v>
      </c>
      <c r="D57" s="100" t="s">
        <v>47</v>
      </c>
      <c r="E57" s="101">
        <v>0</v>
      </c>
      <c r="F57" s="102">
        <f t="shared" si="4"/>
        <v>0</v>
      </c>
      <c r="G57" s="103">
        <v>0</v>
      </c>
      <c r="H57" s="101">
        <v>0</v>
      </c>
      <c r="I57" s="102">
        <f t="shared" si="5"/>
        <v>0</v>
      </c>
      <c r="J57" s="100">
        <v>0</v>
      </c>
      <c r="K57" s="104">
        <v>0</v>
      </c>
      <c r="L57" s="102">
        <f t="shared" si="7"/>
        <v>0</v>
      </c>
      <c r="M57" s="100">
        <v>15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20</v>
      </c>
      <c r="U57" s="102">
        <f t="shared" si="6"/>
        <v>35</v>
      </c>
      <c r="V57" s="105" t="s">
        <v>104</v>
      </c>
      <c r="W57" s="106"/>
      <c r="X57" s="106"/>
    </row>
    <row r="58" spans="1:24" s="107" customFormat="1" ht="35.1" customHeight="1" x14ac:dyDescent="0.3">
      <c r="A58" s="98"/>
      <c r="B58" s="73">
        <v>49</v>
      </c>
      <c r="C58" s="99" t="s">
        <v>168</v>
      </c>
      <c r="D58" s="100" t="s">
        <v>76</v>
      </c>
      <c r="E58" s="101">
        <v>0</v>
      </c>
      <c r="F58" s="102">
        <f t="shared" si="4"/>
        <v>0</v>
      </c>
      <c r="G58" s="103">
        <v>0</v>
      </c>
      <c r="H58" s="101">
        <v>0</v>
      </c>
      <c r="I58" s="102">
        <f t="shared" si="5"/>
        <v>0</v>
      </c>
      <c r="J58" s="100">
        <v>0</v>
      </c>
      <c r="K58" s="104">
        <v>0</v>
      </c>
      <c r="L58" s="102">
        <f t="shared" si="7"/>
        <v>0</v>
      </c>
      <c r="M58" s="100">
        <v>0</v>
      </c>
      <c r="N58" s="100">
        <v>15</v>
      </c>
      <c r="O58" s="100">
        <v>5</v>
      </c>
      <c r="P58" s="100">
        <v>0</v>
      </c>
      <c r="Q58" s="100">
        <v>0</v>
      </c>
      <c r="R58" s="100">
        <v>0</v>
      </c>
      <c r="S58" s="100">
        <v>10</v>
      </c>
      <c r="T58" s="100">
        <v>0</v>
      </c>
      <c r="U58" s="102">
        <f t="shared" si="6"/>
        <v>30</v>
      </c>
      <c r="V58" s="105" t="s">
        <v>104</v>
      </c>
      <c r="W58" s="106"/>
      <c r="X58" s="106"/>
    </row>
    <row r="59" spans="1:24" s="107" customFormat="1" ht="35.1" customHeight="1" x14ac:dyDescent="0.3">
      <c r="A59" s="98"/>
      <c r="B59" s="73">
        <v>50</v>
      </c>
      <c r="C59" s="99" t="s">
        <v>169</v>
      </c>
      <c r="D59" s="100" t="s">
        <v>83</v>
      </c>
      <c r="E59" s="101">
        <v>0</v>
      </c>
      <c r="F59" s="102">
        <f t="shared" si="4"/>
        <v>0</v>
      </c>
      <c r="G59" s="103">
        <v>0</v>
      </c>
      <c r="H59" s="101">
        <v>0</v>
      </c>
      <c r="I59" s="102">
        <f t="shared" si="5"/>
        <v>0</v>
      </c>
      <c r="J59" s="100">
        <v>0</v>
      </c>
      <c r="K59" s="104">
        <v>0</v>
      </c>
      <c r="L59" s="102">
        <f t="shared" si="7"/>
        <v>0</v>
      </c>
      <c r="M59" s="100">
        <v>0</v>
      </c>
      <c r="N59" s="100">
        <v>15</v>
      </c>
      <c r="O59" s="100">
        <v>5</v>
      </c>
      <c r="P59" s="100">
        <v>0</v>
      </c>
      <c r="Q59" s="100">
        <v>0</v>
      </c>
      <c r="R59" s="100">
        <v>0</v>
      </c>
      <c r="S59" s="100">
        <v>10</v>
      </c>
      <c r="T59" s="100">
        <v>0</v>
      </c>
      <c r="U59" s="102">
        <f t="shared" si="6"/>
        <v>30</v>
      </c>
      <c r="V59" s="105" t="s">
        <v>104</v>
      </c>
      <c r="W59" s="106"/>
      <c r="X59" s="106"/>
    </row>
    <row r="60" spans="1:24" s="107" customFormat="1" ht="35.1" customHeight="1" x14ac:dyDescent="0.3">
      <c r="A60" s="98"/>
      <c r="B60" s="73">
        <v>51</v>
      </c>
      <c r="C60" s="99" t="s">
        <v>170</v>
      </c>
      <c r="D60" s="100" t="s">
        <v>85</v>
      </c>
      <c r="E60" s="101">
        <v>0</v>
      </c>
      <c r="F60" s="102">
        <f t="shared" si="4"/>
        <v>0</v>
      </c>
      <c r="G60" s="103">
        <v>0</v>
      </c>
      <c r="H60" s="101">
        <v>0</v>
      </c>
      <c r="I60" s="102">
        <f t="shared" si="5"/>
        <v>0</v>
      </c>
      <c r="J60" s="100">
        <v>0</v>
      </c>
      <c r="K60" s="104">
        <v>0</v>
      </c>
      <c r="L60" s="102">
        <f t="shared" si="7"/>
        <v>0</v>
      </c>
      <c r="M60" s="100">
        <v>0</v>
      </c>
      <c r="N60" s="100">
        <v>15</v>
      </c>
      <c r="O60" s="100">
        <v>5</v>
      </c>
      <c r="P60" s="100">
        <v>0</v>
      </c>
      <c r="Q60" s="100">
        <v>0</v>
      </c>
      <c r="R60" s="100">
        <v>0</v>
      </c>
      <c r="S60" s="100">
        <v>10</v>
      </c>
      <c r="T60" s="100">
        <v>0</v>
      </c>
      <c r="U60" s="102">
        <f t="shared" si="6"/>
        <v>30</v>
      </c>
      <c r="V60" s="105" t="s">
        <v>104</v>
      </c>
      <c r="W60" s="106"/>
      <c r="X60" s="106"/>
    </row>
    <row r="61" spans="1:24" s="107" customFormat="1" ht="35.1" customHeight="1" x14ac:dyDescent="0.3">
      <c r="A61" s="98"/>
      <c r="B61" s="73">
        <v>52</v>
      </c>
      <c r="C61" s="99" t="s">
        <v>171</v>
      </c>
      <c r="D61" s="100" t="s">
        <v>111</v>
      </c>
      <c r="E61" s="101">
        <v>0</v>
      </c>
      <c r="F61" s="102">
        <f t="shared" si="4"/>
        <v>0</v>
      </c>
      <c r="G61" s="103">
        <v>0</v>
      </c>
      <c r="H61" s="101">
        <v>0</v>
      </c>
      <c r="I61" s="102">
        <f t="shared" si="5"/>
        <v>0</v>
      </c>
      <c r="J61" s="100">
        <v>0</v>
      </c>
      <c r="K61" s="104">
        <v>0</v>
      </c>
      <c r="L61" s="102">
        <f t="shared" si="7"/>
        <v>0</v>
      </c>
      <c r="M61" s="100">
        <v>0</v>
      </c>
      <c r="N61" s="100">
        <v>0</v>
      </c>
      <c r="O61" s="100">
        <v>10</v>
      </c>
      <c r="P61" s="100">
        <v>0</v>
      </c>
      <c r="Q61" s="100">
        <v>0</v>
      </c>
      <c r="R61" s="100">
        <v>0</v>
      </c>
      <c r="S61" s="100">
        <v>0</v>
      </c>
      <c r="T61" s="100">
        <v>20</v>
      </c>
      <c r="U61" s="102">
        <f t="shared" si="6"/>
        <v>30</v>
      </c>
      <c r="V61" s="105" t="s">
        <v>104</v>
      </c>
      <c r="W61" s="106"/>
      <c r="X61" s="106"/>
    </row>
    <row r="62" spans="1:24" s="107" customFormat="1" ht="35.1" customHeight="1" x14ac:dyDescent="0.3">
      <c r="A62" s="98"/>
      <c r="B62" s="73">
        <v>53</v>
      </c>
      <c r="C62" s="99" t="s">
        <v>172</v>
      </c>
      <c r="D62" s="100" t="s">
        <v>99</v>
      </c>
      <c r="E62" s="101">
        <v>0</v>
      </c>
      <c r="F62" s="102">
        <f t="shared" si="4"/>
        <v>0</v>
      </c>
      <c r="G62" s="103">
        <v>0</v>
      </c>
      <c r="H62" s="101">
        <v>0</v>
      </c>
      <c r="I62" s="102">
        <f t="shared" si="5"/>
        <v>0</v>
      </c>
      <c r="J62" s="100">
        <v>0</v>
      </c>
      <c r="K62" s="104">
        <v>0</v>
      </c>
      <c r="L62" s="102">
        <f t="shared" si="7"/>
        <v>0</v>
      </c>
      <c r="M62" s="100">
        <v>0</v>
      </c>
      <c r="N62" s="100">
        <v>0</v>
      </c>
      <c r="O62" s="100">
        <v>5</v>
      </c>
      <c r="P62" s="100">
        <v>0</v>
      </c>
      <c r="Q62" s="100">
        <v>0</v>
      </c>
      <c r="R62" s="100">
        <v>0</v>
      </c>
      <c r="S62" s="100">
        <v>0</v>
      </c>
      <c r="T62" s="100">
        <v>20</v>
      </c>
      <c r="U62" s="102">
        <f t="shared" si="6"/>
        <v>25</v>
      </c>
      <c r="V62" s="105" t="s">
        <v>104</v>
      </c>
      <c r="W62" s="106"/>
      <c r="X62" s="106"/>
    </row>
    <row r="63" spans="1:24" s="107" customFormat="1" ht="35.1" customHeight="1" x14ac:dyDescent="0.3">
      <c r="A63" s="98"/>
      <c r="B63" s="73">
        <v>54</v>
      </c>
      <c r="C63" s="99" t="s">
        <v>173</v>
      </c>
      <c r="D63" s="100" t="s">
        <v>97</v>
      </c>
      <c r="E63" s="101">
        <v>0</v>
      </c>
      <c r="F63" s="102">
        <f t="shared" si="4"/>
        <v>0</v>
      </c>
      <c r="G63" s="103">
        <v>0</v>
      </c>
      <c r="H63" s="101">
        <v>0</v>
      </c>
      <c r="I63" s="102">
        <f t="shared" si="5"/>
        <v>0</v>
      </c>
      <c r="J63" s="100">
        <v>0</v>
      </c>
      <c r="K63" s="104">
        <v>0</v>
      </c>
      <c r="L63" s="102">
        <f t="shared" si="7"/>
        <v>0</v>
      </c>
      <c r="M63" s="100">
        <v>0</v>
      </c>
      <c r="N63" s="100">
        <v>15</v>
      </c>
      <c r="O63" s="100">
        <v>0</v>
      </c>
      <c r="P63" s="100">
        <v>0</v>
      </c>
      <c r="Q63" s="100">
        <v>0</v>
      </c>
      <c r="R63" s="100">
        <v>0</v>
      </c>
      <c r="S63" s="100">
        <v>10</v>
      </c>
      <c r="T63" s="100">
        <v>0</v>
      </c>
      <c r="U63" s="102">
        <f t="shared" si="6"/>
        <v>25</v>
      </c>
      <c r="V63" s="105" t="s">
        <v>104</v>
      </c>
      <c r="W63" s="106"/>
      <c r="X63" s="106"/>
    </row>
    <row r="64" spans="1:24" s="107" customFormat="1" ht="35.1" customHeight="1" x14ac:dyDescent="0.3">
      <c r="A64" s="98"/>
      <c r="B64" s="73">
        <v>55</v>
      </c>
      <c r="C64" s="99" t="s">
        <v>174</v>
      </c>
      <c r="D64" s="100" t="s">
        <v>77</v>
      </c>
      <c r="E64" s="101">
        <v>0</v>
      </c>
      <c r="F64" s="102">
        <f t="shared" si="4"/>
        <v>0</v>
      </c>
      <c r="G64" s="103">
        <v>0</v>
      </c>
      <c r="H64" s="101">
        <v>0</v>
      </c>
      <c r="I64" s="102">
        <f t="shared" si="5"/>
        <v>0</v>
      </c>
      <c r="J64" s="100">
        <v>0</v>
      </c>
      <c r="K64" s="104">
        <v>0</v>
      </c>
      <c r="L64" s="102">
        <f t="shared" si="7"/>
        <v>0</v>
      </c>
      <c r="M64" s="100">
        <v>15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10</v>
      </c>
      <c r="T64" s="100">
        <v>0</v>
      </c>
      <c r="U64" s="102">
        <f t="shared" si="6"/>
        <v>25</v>
      </c>
      <c r="V64" s="105" t="s">
        <v>104</v>
      </c>
      <c r="W64" s="106"/>
      <c r="X64" s="106"/>
    </row>
    <row r="65" spans="1:24" s="107" customFormat="1" ht="35.1" customHeight="1" x14ac:dyDescent="0.3">
      <c r="A65" s="98"/>
      <c r="B65" s="73">
        <v>56</v>
      </c>
      <c r="C65" s="99" t="s">
        <v>175</v>
      </c>
      <c r="D65" s="100" t="s">
        <v>95</v>
      </c>
      <c r="E65" s="101">
        <v>0</v>
      </c>
      <c r="F65" s="102">
        <f t="shared" si="4"/>
        <v>0</v>
      </c>
      <c r="G65" s="103">
        <v>0</v>
      </c>
      <c r="H65" s="101">
        <v>0</v>
      </c>
      <c r="I65" s="102">
        <f t="shared" si="5"/>
        <v>0</v>
      </c>
      <c r="J65" s="100">
        <v>0</v>
      </c>
      <c r="K65" s="104">
        <v>0</v>
      </c>
      <c r="L65" s="102">
        <f t="shared" si="7"/>
        <v>0</v>
      </c>
      <c r="M65" s="100">
        <v>0</v>
      </c>
      <c r="N65" s="100">
        <v>0</v>
      </c>
      <c r="O65" s="100">
        <v>5</v>
      </c>
      <c r="P65" s="100">
        <v>0</v>
      </c>
      <c r="Q65" s="100">
        <v>0</v>
      </c>
      <c r="R65" s="100">
        <v>10</v>
      </c>
      <c r="S65" s="100">
        <v>10</v>
      </c>
      <c r="T65" s="100">
        <v>0</v>
      </c>
      <c r="U65" s="102">
        <f t="shared" si="6"/>
        <v>25</v>
      </c>
      <c r="V65" s="105" t="s">
        <v>104</v>
      </c>
      <c r="W65" s="106"/>
      <c r="X65" s="106"/>
    </row>
    <row r="66" spans="1:24" s="107" customFormat="1" ht="35.1" customHeight="1" x14ac:dyDescent="0.3">
      <c r="A66" s="98"/>
      <c r="B66" s="73">
        <v>57</v>
      </c>
      <c r="C66" s="99" t="s">
        <v>151</v>
      </c>
      <c r="D66" s="100" t="s">
        <v>119</v>
      </c>
      <c r="E66" s="101">
        <v>0</v>
      </c>
      <c r="F66" s="102">
        <f t="shared" si="4"/>
        <v>0</v>
      </c>
      <c r="G66" s="103">
        <v>0</v>
      </c>
      <c r="H66" s="101">
        <v>0</v>
      </c>
      <c r="I66" s="102">
        <f t="shared" si="5"/>
        <v>0</v>
      </c>
      <c r="J66" s="100">
        <v>0</v>
      </c>
      <c r="K66" s="104">
        <v>0</v>
      </c>
      <c r="L66" s="102">
        <f t="shared" si="7"/>
        <v>0</v>
      </c>
      <c r="M66" s="100">
        <v>0</v>
      </c>
      <c r="N66" s="100">
        <v>0</v>
      </c>
      <c r="O66" s="100">
        <v>5</v>
      </c>
      <c r="P66" s="100">
        <v>0</v>
      </c>
      <c r="Q66" s="100">
        <v>0</v>
      </c>
      <c r="R66" s="100">
        <v>0</v>
      </c>
      <c r="S66" s="100">
        <v>0</v>
      </c>
      <c r="T66" s="100">
        <v>20</v>
      </c>
      <c r="U66" s="102">
        <f t="shared" si="6"/>
        <v>25</v>
      </c>
      <c r="V66" s="105"/>
      <c r="W66" s="106"/>
      <c r="X66" s="106"/>
    </row>
    <row r="67" spans="1:24" s="107" customFormat="1" ht="35.1" customHeight="1" x14ac:dyDescent="0.3">
      <c r="A67" s="98"/>
      <c r="B67" s="73">
        <v>58</v>
      </c>
      <c r="C67" s="99" t="s">
        <v>176</v>
      </c>
      <c r="D67" s="100" t="s">
        <v>98</v>
      </c>
      <c r="E67" s="101">
        <v>0</v>
      </c>
      <c r="F67" s="102">
        <f t="shared" si="4"/>
        <v>0</v>
      </c>
      <c r="G67" s="103">
        <v>0</v>
      </c>
      <c r="H67" s="101">
        <v>0</v>
      </c>
      <c r="I67" s="102">
        <f t="shared" si="5"/>
        <v>0</v>
      </c>
      <c r="J67" s="100">
        <v>0</v>
      </c>
      <c r="K67" s="104">
        <v>0</v>
      </c>
      <c r="L67" s="102">
        <f t="shared" si="7"/>
        <v>0</v>
      </c>
      <c r="M67" s="100">
        <v>0</v>
      </c>
      <c r="N67" s="100">
        <v>0</v>
      </c>
      <c r="O67" s="100">
        <v>10</v>
      </c>
      <c r="P67" s="100">
        <v>0</v>
      </c>
      <c r="Q67" s="100">
        <v>0</v>
      </c>
      <c r="R67" s="100">
        <v>0</v>
      </c>
      <c r="S67" s="100">
        <v>10</v>
      </c>
      <c r="T67" s="100">
        <v>0</v>
      </c>
      <c r="U67" s="102">
        <f t="shared" si="6"/>
        <v>20</v>
      </c>
      <c r="V67" s="105"/>
      <c r="W67" s="106"/>
      <c r="X67" s="106"/>
    </row>
    <row r="68" spans="1:24" s="107" customFormat="1" ht="35.1" customHeight="1" x14ac:dyDescent="0.3">
      <c r="A68" s="98"/>
      <c r="B68" s="73">
        <v>59</v>
      </c>
      <c r="C68" s="99" t="s">
        <v>177</v>
      </c>
      <c r="D68" s="100" t="s">
        <v>73</v>
      </c>
      <c r="E68" s="101">
        <v>0</v>
      </c>
      <c r="F68" s="102">
        <f t="shared" si="4"/>
        <v>0</v>
      </c>
      <c r="G68" s="103">
        <v>0</v>
      </c>
      <c r="H68" s="101">
        <v>0</v>
      </c>
      <c r="I68" s="102">
        <f t="shared" si="5"/>
        <v>0</v>
      </c>
      <c r="J68" s="100">
        <v>0</v>
      </c>
      <c r="K68" s="104">
        <v>0</v>
      </c>
      <c r="L68" s="102">
        <f t="shared" si="7"/>
        <v>0</v>
      </c>
      <c r="M68" s="100">
        <v>0</v>
      </c>
      <c r="N68" s="100">
        <v>0</v>
      </c>
      <c r="O68" s="100">
        <v>10</v>
      </c>
      <c r="P68" s="100">
        <v>0</v>
      </c>
      <c r="Q68" s="100">
        <v>0</v>
      </c>
      <c r="R68" s="100">
        <v>0</v>
      </c>
      <c r="S68" s="100">
        <v>10</v>
      </c>
      <c r="T68" s="100">
        <v>0</v>
      </c>
      <c r="U68" s="102">
        <f t="shared" si="6"/>
        <v>20</v>
      </c>
      <c r="V68" s="105" t="s">
        <v>104</v>
      </c>
      <c r="W68" s="106"/>
      <c r="X68" s="106"/>
    </row>
    <row r="69" spans="1:24" s="107" customFormat="1" ht="35.1" customHeight="1" x14ac:dyDescent="0.3">
      <c r="A69" s="98"/>
      <c r="B69" s="73">
        <v>60</v>
      </c>
      <c r="C69" s="99" t="s">
        <v>178</v>
      </c>
      <c r="D69" s="100" t="s">
        <v>46</v>
      </c>
      <c r="E69" s="101">
        <v>0</v>
      </c>
      <c r="F69" s="102">
        <f t="shared" si="4"/>
        <v>0</v>
      </c>
      <c r="G69" s="103">
        <v>0</v>
      </c>
      <c r="H69" s="101">
        <v>0</v>
      </c>
      <c r="I69" s="102">
        <f t="shared" si="5"/>
        <v>0</v>
      </c>
      <c r="J69" s="100">
        <v>0</v>
      </c>
      <c r="K69" s="104">
        <v>0</v>
      </c>
      <c r="L69" s="102">
        <f t="shared" si="7"/>
        <v>0</v>
      </c>
      <c r="M69" s="100">
        <v>0</v>
      </c>
      <c r="N69" s="100">
        <v>0</v>
      </c>
      <c r="O69" s="100">
        <v>10</v>
      </c>
      <c r="P69" s="100">
        <v>0</v>
      </c>
      <c r="Q69" s="100">
        <v>0</v>
      </c>
      <c r="R69" s="100">
        <v>0</v>
      </c>
      <c r="S69" s="100">
        <v>10</v>
      </c>
      <c r="T69" s="100">
        <v>0</v>
      </c>
      <c r="U69" s="102">
        <f t="shared" si="6"/>
        <v>20</v>
      </c>
      <c r="V69" s="105" t="s">
        <v>104</v>
      </c>
      <c r="W69" s="106"/>
      <c r="X69" s="106"/>
    </row>
    <row r="70" spans="1:24" s="107" customFormat="1" ht="35.1" customHeight="1" x14ac:dyDescent="0.3">
      <c r="A70" s="98"/>
      <c r="B70" s="73">
        <v>61</v>
      </c>
      <c r="C70" s="99" t="s">
        <v>179</v>
      </c>
      <c r="D70" s="100" t="s">
        <v>91</v>
      </c>
      <c r="E70" s="101">
        <v>0</v>
      </c>
      <c r="F70" s="102">
        <f t="shared" si="4"/>
        <v>0</v>
      </c>
      <c r="G70" s="103">
        <v>0</v>
      </c>
      <c r="H70" s="101">
        <v>0</v>
      </c>
      <c r="I70" s="102">
        <f t="shared" si="5"/>
        <v>0</v>
      </c>
      <c r="J70" s="100">
        <v>0</v>
      </c>
      <c r="K70" s="104">
        <v>0</v>
      </c>
      <c r="L70" s="102">
        <f t="shared" si="7"/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20</v>
      </c>
      <c r="U70" s="102">
        <f t="shared" si="6"/>
        <v>20</v>
      </c>
      <c r="V70" s="105" t="s">
        <v>104</v>
      </c>
      <c r="W70" s="106"/>
      <c r="X70" s="106"/>
    </row>
    <row r="71" spans="1:24" s="107" customFormat="1" ht="35.1" customHeight="1" x14ac:dyDescent="0.3">
      <c r="A71" s="98"/>
      <c r="B71" s="73">
        <v>62</v>
      </c>
      <c r="C71" s="99" t="s">
        <v>180</v>
      </c>
      <c r="D71" s="100" t="s">
        <v>103</v>
      </c>
      <c r="E71" s="101">
        <v>0</v>
      </c>
      <c r="F71" s="102">
        <f t="shared" si="4"/>
        <v>0</v>
      </c>
      <c r="G71" s="103">
        <v>0</v>
      </c>
      <c r="H71" s="101">
        <v>0</v>
      </c>
      <c r="I71" s="102">
        <f t="shared" si="5"/>
        <v>0</v>
      </c>
      <c r="J71" s="100">
        <v>0</v>
      </c>
      <c r="K71" s="104">
        <v>0</v>
      </c>
      <c r="L71" s="102">
        <f t="shared" si="7"/>
        <v>0</v>
      </c>
      <c r="M71" s="100">
        <v>0</v>
      </c>
      <c r="N71" s="100">
        <v>0</v>
      </c>
      <c r="O71" s="100">
        <v>10</v>
      </c>
      <c r="P71" s="100">
        <v>0</v>
      </c>
      <c r="Q71" s="100">
        <v>0</v>
      </c>
      <c r="R71" s="100">
        <v>0</v>
      </c>
      <c r="S71" s="100">
        <v>10</v>
      </c>
      <c r="T71" s="100">
        <v>0</v>
      </c>
      <c r="U71" s="102">
        <f t="shared" si="6"/>
        <v>20</v>
      </c>
      <c r="V71" s="105"/>
      <c r="W71" s="106"/>
      <c r="X71" s="106"/>
    </row>
    <row r="72" spans="1:24" s="107" customFormat="1" ht="35.1" customHeight="1" x14ac:dyDescent="0.3">
      <c r="A72" s="98"/>
      <c r="B72" s="73">
        <v>63</v>
      </c>
      <c r="C72" s="99" t="s">
        <v>181</v>
      </c>
      <c r="D72" s="100" t="s">
        <v>102</v>
      </c>
      <c r="E72" s="101">
        <v>0</v>
      </c>
      <c r="F72" s="102">
        <f t="shared" si="4"/>
        <v>0</v>
      </c>
      <c r="G72" s="103">
        <v>0</v>
      </c>
      <c r="H72" s="101">
        <v>0</v>
      </c>
      <c r="I72" s="102">
        <f t="shared" si="5"/>
        <v>0</v>
      </c>
      <c r="J72" s="100">
        <v>0</v>
      </c>
      <c r="K72" s="104">
        <v>0</v>
      </c>
      <c r="L72" s="102">
        <f t="shared" si="7"/>
        <v>0</v>
      </c>
      <c r="M72" s="100">
        <v>0</v>
      </c>
      <c r="N72" s="100">
        <v>0</v>
      </c>
      <c r="O72" s="100">
        <v>10</v>
      </c>
      <c r="P72" s="100">
        <v>0</v>
      </c>
      <c r="Q72" s="100">
        <v>0</v>
      </c>
      <c r="R72" s="100">
        <v>0</v>
      </c>
      <c r="S72" s="100">
        <v>10</v>
      </c>
      <c r="T72" s="100">
        <v>0</v>
      </c>
      <c r="U72" s="102">
        <f t="shared" si="6"/>
        <v>20</v>
      </c>
      <c r="V72" s="105"/>
      <c r="W72" s="106"/>
      <c r="X72" s="106"/>
    </row>
    <row r="73" spans="1:24" s="107" customFormat="1" ht="35.1" customHeight="1" x14ac:dyDescent="0.3">
      <c r="A73" s="98"/>
      <c r="B73" s="73">
        <v>64</v>
      </c>
      <c r="C73" s="99" t="s">
        <v>182</v>
      </c>
      <c r="D73" s="100" t="s">
        <v>90</v>
      </c>
      <c r="E73" s="101">
        <v>0</v>
      </c>
      <c r="F73" s="102">
        <f t="shared" si="4"/>
        <v>0</v>
      </c>
      <c r="G73" s="103">
        <v>0</v>
      </c>
      <c r="H73" s="101">
        <v>0</v>
      </c>
      <c r="I73" s="102">
        <f t="shared" si="5"/>
        <v>0</v>
      </c>
      <c r="J73" s="100">
        <v>0</v>
      </c>
      <c r="K73" s="104">
        <v>0</v>
      </c>
      <c r="L73" s="102">
        <f t="shared" si="7"/>
        <v>0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20</v>
      </c>
      <c r="U73" s="102">
        <f t="shared" si="6"/>
        <v>20</v>
      </c>
      <c r="V73" s="105" t="s">
        <v>104</v>
      </c>
      <c r="W73" s="106"/>
      <c r="X73" s="106"/>
    </row>
    <row r="74" spans="1:24" s="107" customFormat="1" ht="35.1" customHeight="1" x14ac:dyDescent="0.3">
      <c r="A74" s="98"/>
      <c r="B74" s="73">
        <v>65</v>
      </c>
      <c r="C74" s="99" t="s">
        <v>183</v>
      </c>
      <c r="D74" s="100" t="s">
        <v>110</v>
      </c>
      <c r="E74" s="101">
        <v>0</v>
      </c>
      <c r="F74" s="102">
        <f t="shared" si="4"/>
        <v>0</v>
      </c>
      <c r="G74" s="103">
        <v>0</v>
      </c>
      <c r="H74" s="101">
        <v>0</v>
      </c>
      <c r="I74" s="102">
        <f t="shared" si="5"/>
        <v>0</v>
      </c>
      <c r="J74" s="100">
        <v>0</v>
      </c>
      <c r="K74" s="104">
        <v>0</v>
      </c>
      <c r="L74" s="102">
        <f t="shared" si="7"/>
        <v>0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>
        <v>20</v>
      </c>
      <c r="U74" s="102">
        <f t="shared" si="6"/>
        <v>20</v>
      </c>
      <c r="V74" s="105" t="s">
        <v>104</v>
      </c>
      <c r="W74" s="106"/>
      <c r="X74" s="106"/>
    </row>
    <row r="75" spans="1:24" s="107" customFormat="1" ht="35.1" customHeight="1" x14ac:dyDescent="0.3">
      <c r="A75" s="98"/>
      <c r="B75" s="73">
        <v>66</v>
      </c>
      <c r="C75" s="99" t="s">
        <v>184</v>
      </c>
      <c r="D75" s="100" t="s">
        <v>113</v>
      </c>
      <c r="E75" s="101">
        <v>0</v>
      </c>
      <c r="F75" s="102">
        <v>0</v>
      </c>
      <c r="G75" s="103">
        <v>0</v>
      </c>
      <c r="H75" s="101">
        <v>0</v>
      </c>
      <c r="I75" s="102">
        <v>0</v>
      </c>
      <c r="J75" s="100">
        <v>0</v>
      </c>
      <c r="K75" s="104">
        <v>0</v>
      </c>
      <c r="L75" s="102">
        <f t="shared" si="7"/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20</v>
      </c>
      <c r="U75" s="102">
        <f t="shared" si="6"/>
        <v>20</v>
      </c>
      <c r="V75" s="105"/>
      <c r="W75" s="106"/>
      <c r="X75" s="106"/>
    </row>
    <row r="76" spans="1:24" s="107" customFormat="1" ht="35.1" customHeight="1" x14ac:dyDescent="0.3">
      <c r="A76" s="98"/>
      <c r="B76" s="73">
        <v>67</v>
      </c>
      <c r="C76" s="99" t="s">
        <v>185</v>
      </c>
      <c r="D76" s="100" t="s">
        <v>114</v>
      </c>
      <c r="E76" s="101">
        <v>0</v>
      </c>
      <c r="F76" s="102">
        <v>0</v>
      </c>
      <c r="G76" s="103">
        <v>0</v>
      </c>
      <c r="H76" s="101">
        <v>0</v>
      </c>
      <c r="I76" s="102">
        <f t="shared" ref="I76:I83" si="8">(H76*1)*G76</f>
        <v>0</v>
      </c>
      <c r="J76" s="100">
        <v>0</v>
      </c>
      <c r="K76" s="104">
        <v>0</v>
      </c>
      <c r="L76" s="102">
        <f t="shared" si="7"/>
        <v>0</v>
      </c>
      <c r="M76" s="100">
        <v>0</v>
      </c>
      <c r="N76" s="100">
        <v>0</v>
      </c>
      <c r="O76" s="100">
        <v>10</v>
      </c>
      <c r="P76" s="100">
        <v>0</v>
      </c>
      <c r="Q76" s="100">
        <v>0</v>
      </c>
      <c r="R76" s="100">
        <v>0</v>
      </c>
      <c r="S76" s="100">
        <v>10</v>
      </c>
      <c r="T76" s="100">
        <v>0</v>
      </c>
      <c r="U76" s="102">
        <f t="shared" si="6"/>
        <v>20</v>
      </c>
      <c r="V76" s="105"/>
      <c r="W76" s="106"/>
      <c r="X76" s="106"/>
    </row>
    <row r="77" spans="1:24" s="107" customFormat="1" ht="35.1" customHeight="1" x14ac:dyDescent="0.3">
      <c r="A77" s="98"/>
      <c r="B77" s="73">
        <v>68</v>
      </c>
      <c r="C77" s="99" t="s">
        <v>186</v>
      </c>
      <c r="D77" s="100" t="s">
        <v>118</v>
      </c>
      <c r="E77" s="101">
        <v>0</v>
      </c>
      <c r="F77" s="102">
        <f t="shared" ref="F77:F83" si="9">E77*17</f>
        <v>0</v>
      </c>
      <c r="G77" s="103">
        <v>0</v>
      </c>
      <c r="H77" s="101">
        <v>0</v>
      </c>
      <c r="I77" s="102">
        <f t="shared" si="8"/>
        <v>0</v>
      </c>
      <c r="J77" s="100">
        <v>0</v>
      </c>
      <c r="K77" s="104">
        <v>0</v>
      </c>
      <c r="L77" s="102">
        <f t="shared" si="7"/>
        <v>0</v>
      </c>
      <c r="M77" s="100">
        <v>0</v>
      </c>
      <c r="N77" s="100">
        <v>0</v>
      </c>
      <c r="O77" s="100">
        <v>10</v>
      </c>
      <c r="P77" s="100">
        <v>0</v>
      </c>
      <c r="Q77" s="100">
        <v>0</v>
      </c>
      <c r="R77" s="100">
        <v>0</v>
      </c>
      <c r="S77" s="100">
        <v>10</v>
      </c>
      <c r="T77" s="100">
        <v>0</v>
      </c>
      <c r="U77" s="102">
        <f t="shared" si="6"/>
        <v>20</v>
      </c>
      <c r="V77" s="105"/>
      <c r="W77" s="109"/>
      <c r="X77" s="106"/>
    </row>
    <row r="78" spans="1:24" s="107" customFormat="1" ht="35.1" customHeight="1" x14ac:dyDescent="0.3">
      <c r="A78" s="98"/>
      <c r="B78" s="73">
        <v>69</v>
      </c>
      <c r="C78" s="99" t="s">
        <v>172</v>
      </c>
      <c r="D78" s="100" t="s">
        <v>107</v>
      </c>
      <c r="E78" s="101">
        <v>0</v>
      </c>
      <c r="F78" s="102">
        <f t="shared" si="9"/>
        <v>0</v>
      </c>
      <c r="G78" s="103">
        <v>0</v>
      </c>
      <c r="H78" s="101">
        <v>0</v>
      </c>
      <c r="I78" s="102">
        <f t="shared" si="8"/>
        <v>0</v>
      </c>
      <c r="J78" s="100">
        <v>0</v>
      </c>
      <c r="K78" s="104">
        <v>0</v>
      </c>
      <c r="L78" s="102">
        <f t="shared" si="7"/>
        <v>0</v>
      </c>
      <c r="M78" s="100">
        <v>0</v>
      </c>
      <c r="N78" s="100">
        <v>0</v>
      </c>
      <c r="O78" s="100">
        <v>5</v>
      </c>
      <c r="P78" s="100"/>
      <c r="Q78" s="100">
        <v>0</v>
      </c>
      <c r="R78" s="100">
        <v>0</v>
      </c>
      <c r="S78" s="100">
        <v>10</v>
      </c>
      <c r="T78" s="100"/>
      <c r="U78" s="102">
        <f t="shared" si="6"/>
        <v>15</v>
      </c>
      <c r="V78" s="105" t="s">
        <v>104</v>
      </c>
      <c r="W78" s="106"/>
      <c r="X78" s="106"/>
    </row>
    <row r="79" spans="1:24" s="107" customFormat="1" ht="35.1" customHeight="1" x14ac:dyDescent="0.3">
      <c r="A79" s="98"/>
      <c r="B79" s="73">
        <v>70</v>
      </c>
      <c r="C79" s="99" t="s">
        <v>174</v>
      </c>
      <c r="D79" s="100" t="s">
        <v>64</v>
      </c>
      <c r="E79" s="101">
        <v>0</v>
      </c>
      <c r="F79" s="102">
        <f t="shared" si="9"/>
        <v>0</v>
      </c>
      <c r="G79" s="103">
        <v>0</v>
      </c>
      <c r="H79" s="101">
        <v>0</v>
      </c>
      <c r="I79" s="102">
        <f t="shared" si="8"/>
        <v>0</v>
      </c>
      <c r="J79" s="100">
        <v>0</v>
      </c>
      <c r="K79" s="104">
        <v>0</v>
      </c>
      <c r="L79" s="102">
        <f t="shared" si="7"/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10</v>
      </c>
      <c r="T79" s="100">
        <v>0</v>
      </c>
      <c r="U79" s="102">
        <f t="shared" si="6"/>
        <v>10</v>
      </c>
      <c r="V79" s="105" t="s">
        <v>104</v>
      </c>
      <c r="W79" s="106"/>
      <c r="X79" s="106"/>
    </row>
    <row r="80" spans="1:24" s="107" customFormat="1" ht="35.1" customHeight="1" x14ac:dyDescent="0.3">
      <c r="A80" s="98"/>
      <c r="B80" s="73">
        <v>71</v>
      </c>
      <c r="C80" s="99" t="s">
        <v>187</v>
      </c>
      <c r="D80" s="100" t="s">
        <v>43</v>
      </c>
      <c r="E80" s="101">
        <v>0</v>
      </c>
      <c r="F80" s="102">
        <f t="shared" si="9"/>
        <v>0</v>
      </c>
      <c r="G80" s="103">
        <v>0</v>
      </c>
      <c r="H80" s="101">
        <v>0</v>
      </c>
      <c r="I80" s="102">
        <f t="shared" si="8"/>
        <v>0</v>
      </c>
      <c r="J80" s="100">
        <v>0</v>
      </c>
      <c r="K80" s="104">
        <v>0</v>
      </c>
      <c r="L80" s="102">
        <f t="shared" si="7"/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10</v>
      </c>
      <c r="T80" s="100">
        <v>0</v>
      </c>
      <c r="U80" s="102">
        <f t="shared" si="6"/>
        <v>10</v>
      </c>
      <c r="V80" s="105" t="s">
        <v>104</v>
      </c>
      <c r="W80" s="106"/>
      <c r="X80" s="106"/>
    </row>
    <row r="81" spans="1:24" s="107" customFormat="1" ht="35.1" customHeight="1" x14ac:dyDescent="0.3">
      <c r="A81" s="98"/>
      <c r="B81" s="73">
        <v>72</v>
      </c>
      <c r="C81" s="99" t="s">
        <v>188</v>
      </c>
      <c r="D81" s="100" t="s">
        <v>45</v>
      </c>
      <c r="E81" s="101">
        <v>0</v>
      </c>
      <c r="F81" s="102">
        <f t="shared" si="9"/>
        <v>0</v>
      </c>
      <c r="G81" s="103">
        <v>0</v>
      </c>
      <c r="H81" s="101">
        <v>0</v>
      </c>
      <c r="I81" s="102">
        <f t="shared" si="8"/>
        <v>0</v>
      </c>
      <c r="J81" s="100">
        <v>0</v>
      </c>
      <c r="K81" s="104">
        <v>0</v>
      </c>
      <c r="L81" s="102">
        <f t="shared" si="7"/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10</v>
      </c>
      <c r="T81" s="100">
        <v>0</v>
      </c>
      <c r="U81" s="102">
        <f t="shared" si="6"/>
        <v>10</v>
      </c>
      <c r="V81" s="105" t="s">
        <v>104</v>
      </c>
      <c r="W81" s="106"/>
      <c r="X81" s="106"/>
    </row>
    <row r="82" spans="1:24" s="107" customFormat="1" ht="35.1" customHeight="1" x14ac:dyDescent="0.3">
      <c r="A82" s="98"/>
      <c r="B82" s="73">
        <v>73</v>
      </c>
      <c r="C82" s="99" t="s">
        <v>189</v>
      </c>
      <c r="D82" s="100" t="s">
        <v>89</v>
      </c>
      <c r="E82" s="101">
        <v>0</v>
      </c>
      <c r="F82" s="102">
        <f t="shared" si="9"/>
        <v>0</v>
      </c>
      <c r="G82" s="103">
        <v>0</v>
      </c>
      <c r="H82" s="101">
        <v>0</v>
      </c>
      <c r="I82" s="102">
        <f t="shared" si="8"/>
        <v>0</v>
      </c>
      <c r="J82" s="100">
        <v>0</v>
      </c>
      <c r="K82" s="104">
        <v>0</v>
      </c>
      <c r="L82" s="102">
        <f t="shared" si="7"/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10</v>
      </c>
      <c r="T82" s="100">
        <v>0</v>
      </c>
      <c r="U82" s="102">
        <f t="shared" si="6"/>
        <v>10</v>
      </c>
      <c r="V82" s="105"/>
      <c r="W82" s="106"/>
      <c r="X82" s="106"/>
    </row>
    <row r="83" spans="1:24" s="107" customFormat="1" ht="35.1" customHeight="1" x14ac:dyDescent="0.3">
      <c r="A83" s="98"/>
      <c r="B83" s="73">
        <v>74</v>
      </c>
      <c r="C83" s="99" t="s">
        <v>190</v>
      </c>
      <c r="D83" s="100" t="s">
        <v>117</v>
      </c>
      <c r="E83" s="101">
        <v>0</v>
      </c>
      <c r="F83" s="102">
        <f t="shared" si="9"/>
        <v>0</v>
      </c>
      <c r="G83" s="103">
        <v>0</v>
      </c>
      <c r="H83" s="101">
        <v>0</v>
      </c>
      <c r="I83" s="102">
        <f t="shared" si="8"/>
        <v>0</v>
      </c>
      <c r="J83" s="100">
        <v>0</v>
      </c>
      <c r="K83" s="104">
        <v>0</v>
      </c>
      <c r="L83" s="102">
        <f t="shared" si="7"/>
        <v>0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10</v>
      </c>
      <c r="T83" s="100">
        <v>0</v>
      </c>
      <c r="U83" s="102">
        <f t="shared" si="6"/>
        <v>10</v>
      </c>
      <c r="V83" s="105"/>
      <c r="W83" s="106"/>
      <c r="X83" s="106"/>
    </row>
    <row r="84" spans="1:24" ht="35.1" customHeight="1" x14ac:dyDescent="0.3">
      <c r="A84" s="16"/>
      <c r="B84" s="29"/>
      <c r="C84" s="50"/>
      <c r="D84" s="51"/>
      <c r="E84" s="33"/>
      <c r="F84" s="52"/>
      <c r="G84" s="53"/>
      <c r="H84" s="33"/>
      <c r="I84" s="52"/>
      <c r="J84" s="51"/>
      <c r="K84" s="54"/>
      <c r="L84" s="52"/>
      <c r="M84" s="51"/>
      <c r="N84" s="51"/>
      <c r="O84" s="51"/>
      <c r="P84" s="51"/>
      <c r="Q84" s="51"/>
      <c r="R84" s="51"/>
      <c r="S84" s="51"/>
      <c r="T84" s="51"/>
      <c r="U84" s="52"/>
      <c r="V84" s="49"/>
      <c r="W84" s="8"/>
      <c r="X84" s="4"/>
    </row>
    <row r="85" spans="1:24" ht="24.9" customHeight="1" x14ac:dyDescent="0.3">
      <c r="A85" s="16"/>
      <c r="B85" s="29"/>
      <c r="C85" s="48"/>
      <c r="D85" s="34"/>
      <c r="E85" s="15"/>
      <c r="F85" s="21"/>
      <c r="G85" s="14"/>
      <c r="H85" s="15"/>
      <c r="I85" s="21"/>
      <c r="J85" s="22"/>
      <c r="K85" s="20"/>
      <c r="L85" s="21"/>
      <c r="M85" s="22"/>
      <c r="N85" s="22"/>
      <c r="O85" s="22"/>
      <c r="P85" s="22"/>
      <c r="Q85" s="22"/>
      <c r="R85" s="22"/>
      <c r="S85" s="22"/>
      <c r="T85" s="55"/>
      <c r="U85" s="52"/>
      <c r="V85" s="9"/>
      <c r="W85" s="8"/>
      <c r="X85" s="4"/>
    </row>
    <row r="86" spans="1:24" ht="16.8" x14ac:dyDescent="0.3">
      <c r="A86" s="8"/>
      <c r="B86" s="8"/>
      <c r="C86" s="35"/>
      <c r="D86" s="4"/>
      <c r="E86" s="4"/>
      <c r="F86" s="4"/>
      <c r="G86" s="30"/>
      <c r="H86" s="4"/>
      <c r="I86" s="4"/>
      <c r="J86" s="4"/>
      <c r="K86" s="4"/>
      <c r="L86" s="17"/>
      <c r="M86" s="4"/>
      <c r="N86" s="4"/>
      <c r="O86" s="4"/>
      <c r="P86" s="4"/>
      <c r="Q86" s="4"/>
      <c r="R86" s="4"/>
      <c r="S86" s="4"/>
      <c r="T86" s="4"/>
      <c r="U86" s="4"/>
      <c r="V86" s="7"/>
      <c r="W86" s="8"/>
      <c r="X86" s="4"/>
    </row>
    <row r="87" spans="1:24" ht="31.2" x14ac:dyDescent="0.3">
      <c r="A87" s="4"/>
      <c r="B87" s="6"/>
      <c r="C87" s="37"/>
      <c r="D87" s="7"/>
      <c r="E87" s="7"/>
      <c r="F87" s="7"/>
      <c r="G87" s="31"/>
      <c r="H87" s="4"/>
      <c r="I87" s="4"/>
      <c r="J87" s="10" t="s">
        <v>40</v>
      </c>
      <c r="K87" s="10" t="s">
        <v>41</v>
      </c>
      <c r="L87" s="17"/>
      <c r="M87" s="7"/>
      <c r="N87" s="7"/>
      <c r="O87" s="7"/>
      <c r="P87" s="7"/>
      <c r="Q87" s="7"/>
      <c r="R87" s="7"/>
      <c r="S87" s="7"/>
      <c r="T87" s="7"/>
      <c r="U87" s="7"/>
      <c r="V87" s="6"/>
      <c r="W87" s="4"/>
      <c r="X87" s="4"/>
    </row>
    <row r="88" spans="1:24" s="82" customFormat="1" ht="45.6" customHeight="1" x14ac:dyDescent="0.3">
      <c r="A88" s="87"/>
      <c r="B88" s="73">
        <v>1</v>
      </c>
      <c r="C88" s="88" t="s">
        <v>191</v>
      </c>
      <c r="D88" s="89" t="s">
        <v>108</v>
      </c>
      <c r="E88" s="84">
        <v>0</v>
      </c>
      <c r="F88" s="77">
        <f>E88*17</f>
        <v>0</v>
      </c>
      <c r="G88" s="90">
        <v>0</v>
      </c>
      <c r="H88" s="84">
        <v>0</v>
      </c>
      <c r="I88" s="77">
        <f>(H88*1)*G88</f>
        <v>0</v>
      </c>
      <c r="J88" s="89">
        <v>0</v>
      </c>
      <c r="K88" s="91">
        <v>0</v>
      </c>
      <c r="L88" s="77">
        <f>K88*10</f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0</v>
      </c>
      <c r="S88" s="89"/>
      <c r="T88" s="89">
        <v>20</v>
      </c>
      <c r="U88" s="77">
        <f>SUM(F88+I88+J88+L88+M88+N88+O88+P88+Q88+R88+S88+T88)</f>
        <v>20</v>
      </c>
      <c r="V88" s="92" t="s">
        <v>28</v>
      </c>
      <c r="W88" s="81"/>
      <c r="X88" s="81"/>
    </row>
    <row r="89" spans="1:24" ht="14.4" x14ac:dyDescent="0.3">
      <c r="A89" s="4"/>
      <c r="B89" s="6"/>
      <c r="C89" s="38"/>
      <c r="D89" s="6"/>
      <c r="E89" s="6"/>
      <c r="F89" s="6"/>
      <c r="G89" s="3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4"/>
    </row>
    <row r="90" spans="1:24" ht="14.4" x14ac:dyDescent="0.3">
      <c r="A90" s="4"/>
      <c r="B90" s="6"/>
      <c r="C90" s="38"/>
      <c r="D90" s="6"/>
      <c r="E90" s="6"/>
      <c r="F90" s="6"/>
      <c r="G90" s="32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4"/>
    </row>
    <row r="91" spans="1:24" ht="14.4" x14ac:dyDescent="0.3">
      <c r="A91" s="4"/>
      <c r="B91" s="6"/>
      <c r="C91" s="38"/>
      <c r="D91" s="6"/>
      <c r="E91" s="6"/>
      <c r="F91" s="6"/>
      <c r="G91" s="32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4"/>
    </row>
    <row r="92" spans="1:24" ht="14.4" x14ac:dyDescent="0.3">
      <c r="A92" s="4"/>
      <c r="B92" s="6"/>
      <c r="C92" s="38"/>
      <c r="D92" s="6"/>
      <c r="E92" s="6"/>
      <c r="F92" s="6"/>
      <c r="G92" s="3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4"/>
    </row>
    <row r="93" spans="1:24" ht="14.4" x14ac:dyDescent="0.3">
      <c r="A93" s="4"/>
      <c r="B93" s="6"/>
      <c r="C93" s="38"/>
      <c r="D93" s="6"/>
      <c r="E93" s="6"/>
      <c r="F93" s="6"/>
      <c r="G93" s="3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4"/>
    </row>
    <row r="94" spans="1:24" ht="14.4" x14ac:dyDescent="0.3">
      <c r="A94" s="4"/>
      <c r="B94" s="3"/>
      <c r="C94" s="38"/>
      <c r="D94" s="6"/>
      <c r="E94" s="6"/>
      <c r="F94" s="6"/>
      <c r="G94" s="32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3"/>
      <c r="W94" s="4"/>
    </row>
    <row r="95" spans="1:24" ht="14.4" x14ac:dyDescent="0.3">
      <c r="A95" s="4"/>
      <c r="B95" s="3"/>
      <c r="C95" s="38"/>
      <c r="D95" s="6"/>
      <c r="E95" s="6"/>
      <c r="F95" s="6"/>
      <c r="G95" s="3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3"/>
      <c r="W95" s="4"/>
    </row>
    <row r="96" spans="1:24" ht="14.4" x14ac:dyDescent="0.3">
      <c r="B96" s="3"/>
      <c r="C96" s="39"/>
      <c r="D96" s="3"/>
      <c r="E96" s="3"/>
      <c r="F96" s="3"/>
      <c r="G96" s="3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4.4" x14ac:dyDescent="0.3">
      <c r="B97" s="3"/>
      <c r="C97" s="39"/>
      <c r="D97" s="3"/>
      <c r="E97" s="3"/>
      <c r="F97" s="3"/>
      <c r="G97" s="3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4.4" x14ac:dyDescent="0.3">
      <c r="B98" s="3"/>
      <c r="C98" s="39"/>
      <c r="D98" s="3"/>
      <c r="E98" s="3"/>
      <c r="F98" s="3"/>
      <c r="G98" s="3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4.4" x14ac:dyDescent="0.3">
      <c r="B99" s="3"/>
      <c r="C99" s="39"/>
      <c r="D99" s="3"/>
      <c r="E99" s="3"/>
      <c r="F99" s="3"/>
      <c r="G99" s="3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4.4" x14ac:dyDescent="0.3">
      <c r="B100" s="3"/>
      <c r="C100" s="39"/>
      <c r="D100" s="3"/>
      <c r="E100" s="3"/>
      <c r="F100" s="3"/>
      <c r="G100" s="3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4.4" x14ac:dyDescent="0.3">
      <c r="B101" s="3"/>
      <c r="C101" s="39"/>
      <c r="D101" s="3"/>
      <c r="E101" s="3"/>
      <c r="F101" s="3"/>
      <c r="G101" s="3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4.4" x14ac:dyDescent="0.3">
      <c r="B102" s="3"/>
      <c r="C102" s="39"/>
      <c r="D102" s="3"/>
      <c r="E102" s="3"/>
      <c r="F102" s="3"/>
      <c r="G102" s="3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4.4" x14ac:dyDescent="0.3">
      <c r="B103" s="3"/>
      <c r="C103" s="39"/>
      <c r="D103" s="3"/>
      <c r="E103" s="3"/>
      <c r="F103" s="3"/>
      <c r="G103" s="3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4.4" x14ac:dyDescent="0.3">
      <c r="B104" s="3"/>
      <c r="C104" s="39"/>
      <c r="D104" s="3"/>
      <c r="E104" s="3"/>
      <c r="F104" s="3"/>
      <c r="G104" s="3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4.4" x14ac:dyDescent="0.3">
      <c r="B105" s="3"/>
      <c r="C105" s="39"/>
      <c r="D105" s="3"/>
      <c r="E105" s="3"/>
      <c r="F105" s="3"/>
      <c r="G105" s="3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4.4" x14ac:dyDescent="0.3">
      <c r="C106" s="39"/>
      <c r="D106" s="3"/>
      <c r="E106" s="3"/>
      <c r="F106" s="3"/>
      <c r="G106" s="3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2" ht="14.4" x14ac:dyDescent="0.3">
      <c r="C107" s="39"/>
      <c r="D107" s="3"/>
      <c r="E107" s="3"/>
      <c r="F107" s="3"/>
      <c r="G107" s="3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6"/>
    </row>
    <row r="108" spans="2:22" ht="17.399999999999999" x14ac:dyDescent="0.35">
      <c r="G108" s="30"/>
      <c r="U108" s="45"/>
      <c r="V108" s="46"/>
    </row>
    <row r="109" spans="2:22" ht="17.399999999999999" x14ac:dyDescent="0.35">
      <c r="F109" s="4"/>
      <c r="G109" s="4"/>
      <c r="H109" s="4"/>
      <c r="U109" s="45"/>
      <c r="V109" s="46"/>
    </row>
    <row r="110" spans="2:22" ht="17.399999999999999" x14ac:dyDescent="0.35">
      <c r="F110" s="4"/>
      <c r="G110" s="4"/>
      <c r="H110" s="4"/>
      <c r="U110" s="45"/>
      <c r="V110" s="46"/>
    </row>
    <row r="111" spans="2:22" ht="17.399999999999999" x14ac:dyDescent="0.35">
      <c r="F111" s="4"/>
      <c r="G111" s="4"/>
      <c r="H111" s="4"/>
      <c r="U111" s="45"/>
      <c r="V111" s="46"/>
    </row>
    <row r="112" spans="2:22" ht="17.399999999999999" x14ac:dyDescent="0.35">
      <c r="F112" s="4"/>
      <c r="G112" s="4"/>
      <c r="H112" s="4"/>
      <c r="U112" s="45"/>
      <c r="V112" s="46"/>
    </row>
    <row r="113" spans="6:22" ht="17.399999999999999" x14ac:dyDescent="0.35">
      <c r="F113" s="4"/>
      <c r="G113" s="4"/>
      <c r="H113" s="4"/>
      <c r="U113" s="45"/>
      <c r="V113" s="46"/>
    </row>
    <row r="114" spans="6:22" ht="17.399999999999999" x14ac:dyDescent="0.35">
      <c r="F114" s="4"/>
      <c r="G114" s="4"/>
      <c r="H114" s="4"/>
      <c r="U114" s="45"/>
      <c r="V114" s="46"/>
    </row>
    <row r="115" spans="6:22" ht="17.399999999999999" x14ac:dyDescent="0.35">
      <c r="F115" s="4"/>
      <c r="G115" s="4"/>
      <c r="H115" s="4"/>
      <c r="U115" s="45"/>
      <c r="V115" s="46"/>
    </row>
    <row r="116" spans="6:22" ht="17.399999999999999" x14ac:dyDescent="0.35">
      <c r="F116" s="4"/>
      <c r="G116" s="4"/>
      <c r="H116" s="4"/>
      <c r="U116" s="45"/>
      <c r="V116" s="46"/>
    </row>
    <row r="117" spans="6:22" ht="17.399999999999999" x14ac:dyDescent="0.35">
      <c r="F117" s="4"/>
      <c r="G117" s="4"/>
      <c r="H117" s="4"/>
      <c r="U117" s="45"/>
      <c r="V117" s="46"/>
    </row>
    <row r="118" spans="6:22" ht="17.399999999999999" x14ac:dyDescent="0.35">
      <c r="F118" s="4"/>
      <c r="G118" s="4"/>
      <c r="H118" s="4"/>
      <c r="U118" s="45"/>
      <c r="V118" s="46"/>
    </row>
    <row r="119" spans="6:22" ht="17.399999999999999" x14ac:dyDescent="0.35">
      <c r="F119" s="4"/>
      <c r="G119" s="4"/>
      <c r="H119" s="4"/>
      <c r="U119" s="45"/>
      <c r="V119" s="46"/>
    </row>
    <row r="120" spans="6:22" ht="17.399999999999999" x14ac:dyDescent="0.35">
      <c r="F120" s="4"/>
      <c r="G120" s="4"/>
      <c r="H120" s="4"/>
      <c r="U120" s="45"/>
      <c r="V120" s="46"/>
    </row>
    <row r="121" spans="6:22" ht="17.399999999999999" x14ac:dyDescent="0.35">
      <c r="F121" s="4"/>
      <c r="G121" s="4"/>
      <c r="H121" s="4"/>
      <c r="U121" s="45"/>
      <c r="V121" s="46"/>
    </row>
    <row r="122" spans="6:22" ht="17.399999999999999" x14ac:dyDescent="0.35">
      <c r="F122" s="4"/>
      <c r="G122" s="4"/>
      <c r="H122" s="4"/>
      <c r="U122" s="45"/>
      <c r="V122" s="46"/>
    </row>
    <row r="123" spans="6:22" ht="17.399999999999999" x14ac:dyDescent="0.35">
      <c r="F123" s="4"/>
      <c r="G123" s="4"/>
      <c r="H123" s="4"/>
      <c r="U123" s="45"/>
      <c r="V123" s="46"/>
    </row>
    <row r="124" spans="6:22" ht="17.399999999999999" x14ac:dyDescent="0.35">
      <c r="F124" s="4"/>
      <c r="G124" s="4"/>
      <c r="H124" s="4"/>
      <c r="U124" s="45"/>
      <c r="V124" s="46"/>
    </row>
    <row r="125" spans="6:22" ht="17.399999999999999" x14ac:dyDescent="0.35">
      <c r="F125" s="4"/>
      <c r="G125" s="4"/>
      <c r="H125" s="4"/>
      <c r="U125" s="45"/>
      <c r="V125" s="46"/>
    </row>
    <row r="126" spans="6:22" ht="17.399999999999999" x14ac:dyDescent="0.35">
      <c r="F126" s="4"/>
      <c r="G126" s="4"/>
      <c r="H126" s="4"/>
      <c r="U126" s="45"/>
      <c r="V126" s="46"/>
    </row>
    <row r="127" spans="6:22" ht="17.399999999999999" x14ac:dyDescent="0.35">
      <c r="F127" s="4"/>
      <c r="G127" s="4"/>
      <c r="H127" s="4"/>
      <c r="U127" s="45"/>
      <c r="V127" s="46"/>
    </row>
    <row r="128" spans="6:22" ht="17.399999999999999" x14ac:dyDescent="0.35">
      <c r="F128" s="4"/>
      <c r="G128" s="4"/>
      <c r="H128" s="4"/>
      <c r="U128" s="45"/>
      <c r="V128" s="46"/>
    </row>
    <row r="129" spans="6:22" ht="17.399999999999999" x14ac:dyDescent="0.35">
      <c r="F129" s="4"/>
      <c r="G129" s="4"/>
      <c r="H129" s="4"/>
      <c r="U129" s="45"/>
      <c r="V129" s="46"/>
    </row>
    <row r="130" spans="6:22" ht="17.399999999999999" x14ac:dyDescent="0.35">
      <c r="F130" s="4"/>
      <c r="G130" s="4"/>
      <c r="H130" s="4"/>
      <c r="U130" s="45"/>
      <c r="V130" s="46"/>
    </row>
    <row r="131" spans="6:22" ht="17.399999999999999" x14ac:dyDescent="0.35">
      <c r="F131" s="4"/>
      <c r="G131" s="4"/>
      <c r="H131" s="4"/>
      <c r="U131" s="45"/>
      <c r="V131" s="46"/>
    </row>
    <row r="132" spans="6:22" ht="17.399999999999999" x14ac:dyDescent="0.35">
      <c r="F132" s="4"/>
      <c r="G132" s="4"/>
      <c r="H132" s="4"/>
      <c r="U132" s="45"/>
      <c r="V132" s="46"/>
    </row>
    <row r="133" spans="6:22" ht="17.399999999999999" x14ac:dyDescent="0.35">
      <c r="F133" s="4"/>
      <c r="G133" s="4"/>
      <c r="H133" s="4"/>
      <c r="U133" s="45"/>
      <c r="V133" s="46"/>
    </row>
    <row r="134" spans="6:22" ht="17.399999999999999" x14ac:dyDescent="0.35">
      <c r="F134" s="4"/>
      <c r="G134" s="4"/>
      <c r="H134" s="4"/>
      <c r="U134" s="45"/>
      <c r="V134" s="46"/>
    </row>
    <row r="135" spans="6:22" ht="17.399999999999999" x14ac:dyDescent="0.35">
      <c r="F135" s="4"/>
      <c r="G135" s="4"/>
      <c r="H135" s="4"/>
      <c r="U135" s="45"/>
      <c r="V135" s="46"/>
    </row>
    <row r="136" spans="6:22" ht="17.399999999999999" x14ac:dyDescent="0.35">
      <c r="F136" s="4"/>
      <c r="G136" s="4"/>
      <c r="H136" s="4"/>
      <c r="U136" s="45"/>
      <c r="V136" s="47"/>
    </row>
    <row r="137" spans="6:22" ht="17.399999999999999" x14ac:dyDescent="0.35">
      <c r="F137" s="4"/>
      <c r="G137" s="4"/>
      <c r="H137" s="4"/>
      <c r="U137" s="45"/>
      <c r="V137" s="47"/>
    </row>
    <row r="138" spans="6:22" ht="17.399999999999999" x14ac:dyDescent="0.35">
      <c r="F138" s="4"/>
      <c r="G138" s="4"/>
      <c r="H138" s="4"/>
      <c r="U138" s="45"/>
      <c r="V138" s="47"/>
    </row>
    <row r="139" spans="6:22" ht="17.399999999999999" x14ac:dyDescent="0.35">
      <c r="F139" s="4"/>
      <c r="G139" s="4"/>
      <c r="H139" s="4"/>
      <c r="U139" s="45"/>
      <c r="V139" s="47"/>
    </row>
    <row r="140" spans="6:22" ht="17.399999999999999" x14ac:dyDescent="0.35">
      <c r="F140" s="4"/>
      <c r="G140" s="4"/>
      <c r="H140" s="4"/>
      <c r="U140" s="45"/>
      <c r="V140" s="47"/>
    </row>
    <row r="141" spans="6:22" ht="17.399999999999999" x14ac:dyDescent="0.35">
      <c r="F141" s="4"/>
      <c r="G141" s="4"/>
      <c r="H141" s="4"/>
      <c r="U141" s="45"/>
      <c r="V141" s="47"/>
    </row>
    <row r="142" spans="6:22" ht="17.399999999999999" x14ac:dyDescent="0.35">
      <c r="F142" s="4"/>
      <c r="G142" s="4"/>
      <c r="H142" s="4"/>
      <c r="U142" s="45"/>
      <c r="V142" s="47"/>
    </row>
    <row r="143" spans="6:22" ht="17.399999999999999" x14ac:dyDescent="0.35">
      <c r="F143" s="4"/>
      <c r="G143" s="4"/>
      <c r="H143" s="4"/>
      <c r="U143" s="45"/>
      <c r="V143" s="47"/>
    </row>
    <row r="144" spans="6:22" ht="17.399999999999999" x14ac:dyDescent="0.35">
      <c r="F144" s="4"/>
      <c r="G144" s="4"/>
      <c r="H144" s="4"/>
      <c r="U144" s="45"/>
      <c r="V144" s="47"/>
    </row>
    <row r="145" spans="6:22" ht="17.399999999999999" x14ac:dyDescent="0.35">
      <c r="F145" s="4"/>
      <c r="G145" s="4"/>
      <c r="H145" s="4"/>
      <c r="U145" s="45"/>
      <c r="V145" s="47"/>
    </row>
    <row r="146" spans="6:22" ht="17.399999999999999" x14ac:dyDescent="0.35">
      <c r="G146" s="4"/>
      <c r="U146" s="45"/>
      <c r="V146" s="47"/>
    </row>
    <row r="147" spans="6:22" ht="17.399999999999999" x14ac:dyDescent="0.35">
      <c r="G147" s="4"/>
      <c r="U147" s="45"/>
      <c r="V147" s="47"/>
    </row>
    <row r="148" spans="6:22" ht="17.399999999999999" x14ac:dyDescent="0.35">
      <c r="G148" s="4"/>
      <c r="U148" s="45"/>
      <c r="V148" s="47"/>
    </row>
    <row r="149" spans="6:22" ht="17.399999999999999" x14ac:dyDescent="0.35">
      <c r="G149" s="4"/>
      <c r="U149" s="45"/>
      <c r="V149" s="47"/>
    </row>
    <row r="150" spans="6:22" ht="17.399999999999999" x14ac:dyDescent="0.35">
      <c r="G150" s="4"/>
      <c r="T150" s="46"/>
      <c r="U150" s="45"/>
      <c r="V150" s="47"/>
    </row>
    <row r="151" spans="6:22" ht="17.399999999999999" x14ac:dyDescent="0.35">
      <c r="G151" s="4"/>
      <c r="T151" s="46"/>
      <c r="U151" s="45"/>
      <c r="V151" s="47"/>
    </row>
    <row r="152" spans="6:22" ht="17.399999999999999" x14ac:dyDescent="0.35">
      <c r="G152" s="4"/>
      <c r="T152" s="46"/>
      <c r="U152" s="45"/>
      <c r="V152" s="47"/>
    </row>
    <row r="153" spans="6:22" ht="17.399999999999999" x14ac:dyDescent="0.35">
      <c r="G153" s="4"/>
      <c r="T153" s="46"/>
      <c r="U153" s="45"/>
      <c r="V153" s="47"/>
    </row>
    <row r="154" spans="6:22" ht="17.399999999999999" x14ac:dyDescent="0.35">
      <c r="G154" s="4"/>
      <c r="T154" s="46"/>
      <c r="U154" s="45"/>
      <c r="V154" s="47"/>
    </row>
    <row r="155" spans="6:22" ht="17.399999999999999" x14ac:dyDescent="0.35">
      <c r="G155" s="4"/>
      <c r="T155" s="46"/>
      <c r="U155" s="45"/>
      <c r="V155" s="47"/>
    </row>
    <row r="156" spans="6:22" ht="17.399999999999999" x14ac:dyDescent="0.35">
      <c r="G156" s="4"/>
      <c r="T156" s="46"/>
      <c r="U156" s="45"/>
      <c r="V156" s="47"/>
    </row>
    <row r="157" spans="6:22" ht="17.399999999999999" x14ac:dyDescent="0.35">
      <c r="G157" s="4"/>
      <c r="T157" s="46"/>
      <c r="U157" s="45"/>
      <c r="V157" s="47"/>
    </row>
    <row r="158" spans="6:22" ht="17.399999999999999" x14ac:dyDescent="0.35">
      <c r="G158" s="4"/>
      <c r="T158" s="46"/>
      <c r="U158" s="45"/>
      <c r="V158" s="47"/>
    </row>
    <row r="159" spans="6:22" ht="17.399999999999999" x14ac:dyDescent="0.35">
      <c r="G159" s="4"/>
      <c r="T159" s="46"/>
      <c r="U159" s="45"/>
      <c r="V159" s="47"/>
    </row>
    <row r="160" spans="6:22" ht="17.399999999999999" x14ac:dyDescent="0.35">
      <c r="G160" s="4"/>
      <c r="T160" s="46"/>
      <c r="U160" s="45"/>
      <c r="V160" s="47"/>
    </row>
    <row r="161" spans="7:22" ht="17.399999999999999" x14ac:dyDescent="0.35">
      <c r="G161" s="4"/>
      <c r="T161" s="46"/>
      <c r="U161" s="45"/>
      <c r="V161" s="47"/>
    </row>
    <row r="162" spans="7:22" ht="17.399999999999999" x14ac:dyDescent="0.35">
      <c r="G162" s="4"/>
      <c r="T162" s="46"/>
      <c r="U162" s="45"/>
      <c r="V162" s="47"/>
    </row>
    <row r="163" spans="7:22" ht="17.399999999999999" x14ac:dyDescent="0.35">
      <c r="G163" s="4"/>
      <c r="T163" s="46"/>
      <c r="U163" s="45"/>
      <c r="V163" s="47"/>
    </row>
    <row r="164" spans="7:22" ht="17.399999999999999" x14ac:dyDescent="0.35">
      <c r="G164" s="4"/>
      <c r="T164" s="46"/>
      <c r="U164" s="45"/>
      <c r="V164" s="47"/>
    </row>
    <row r="165" spans="7:22" ht="17.399999999999999" x14ac:dyDescent="0.35">
      <c r="G165" s="4"/>
      <c r="T165" s="46"/>
      <c r="U165" s="45"/>
      <c r="V165" s="47"/>
    </row>
    <row r="166" spans="7:22" ht="17.399999999999999" x14ac:dyDescent="0.35">
      <c r="G166" s="4"/>
      <c r="T166" s="46"/>
      <c r="U166" s="45"/>
      <c r="V166" s="47"/>
    </row>
    <row r="167" spans="7:22" ht="17.399999999999999" x14ac:dyDescent="0.35">
      <c r="G167" s="4"/>
      <c r="T167" s="46"/>
      <c r="U167" s="45"/>
      <c r="V167" s="47"/>
    </row>
    <row r="168" spans="7:22" ht="17.399999999999999" x14ac:dyDescent="0.35">
      <c r="G168" s="4"/>
      <c r="T168" s="46"/>
      <c r="U168" s="45"/>
      <c r="V168" s="47"/>
    </row>
    <row r="169" spans="7:22" ht="17.399999999999999" x14ac:dyDescent="0.35">
      <c r="G169" s="4"/>
      <c r="T169" s="46"/>
      <c r="U169" s="45"/>
      <c r="V169" s="47"/>
    </row>
    <row r="170" spans="7:22" ht="17.399999999999999" x14ac:dyDescent="0.35">
      <c r="G170" s="4"/>
      <c r="T170" s="46"/>
      <c r="U170" s="45"/>
      <c r="V170" s="47"/>
    </row>
    <row r="171" spans="7:22" ht="17.399999999999999" x14ac:dyDescent="0.35">
      <c r="G171" s="4"/>
      <c r="T171" s="46"/>
      <c r="U171" s="45"/>
      <c r="V171" s="47"/>
    </row>
    <row r="172" spans="7:22" ht="17.399999999999999" x14ac:dyDescent="0.35">
      <c r="G172" s="4"/>
      <c r="T172" s="46"/>
      <c r="U172" s="45"/>
      <c r="V172" s="47"/>
    </row>
    <row r="173" spans="7:22" ht="17.399999999999999" x14ac:dyDescent="0.35">
      <c r="G173" s="4"/>
      <c r="T173" s="46"/>
      <c r="U173" s="45"/>
      <c r="V173" s="47"/>
    </row>
    <row r="174" spans="7:22" ht="17.399999999999999" x14ac:dyDescent="0.35">
      <c r="G174" s="4"/>
      <c r="T174" s="46"/>
      <c r="U174" s="45"/>
      <c r="V174" s="47"/>
    </row>
    <row r="175" spans="7:22" ht="17.399999999999999" x14ac:dyDescent="0.35">
      <c r="G175" s="4"/>
      <c r="T175" s="46"/>
      <c r="U175" s="45"/>
      <c r="V175" s="47"/>
    </row>
    <row r="176" spans="7:22" ht="17.399999999999999" x14ac:dyDescent="0.35">
      <c r="G176" s="4"/>
      <c r="T176" s="46"/>
      <c r="U176" s="45"/>
      <c r="V176" s="47"/>
    </row>
    <row r="177" spans="7:22" ht="17.399999999999999" x14ac:dyDescent="0.35">
      <c r="G177" s="4"/>
      <c r="T177" s="46"/>
      <c r="U177" s="45"/>
      <c r="V177" s="47"/>
    </row>
    <row r="178" spans="7:22" ht="17.399999999999999" x14ac:dyDescent="0.35">
      <c r="G178" s="4"/>
      <c r="T178" s="46"/>
      <c r="U178" s="45"/>
      <c r="V178" s="47"/>
    </row>
    <row r="179" spans="7:22" ht="17.399999999999999" x14ac:dyDescent="0.35">
      <c r="G179" s="4"/>
      <c r="T179" s="46"/>
      <c r="U179" s="45"/>
      <c r="V179" s="47"/>
    </row>
    <row r="180" spans="7:22" ht="17.399999999999999" x14ac:dyDescent="0.35">
      <c r="G180" s="4"/>
      <c r="T180" s="46"/>
      <c r="U180" s="45"/>
      <c r="V180" s="47"/>
    </row>
    <row r="181" spans="7:22" ht="17.399999999999999" x14ac:dyDescent="0.35">
      <c r="G181" s="4"/>
      <c r="T181" s="46"/>
      <c r="U181" s="45"/>
      <c r="V181" s="47"/>
    </row>
    <row r="182" spans="7:22" ht="17.399999999999999" x14ac:dyDescent="0.35">
      <c r="G182" s="4"/>
      <c r="T182" s="46"/>
      <c r="U182" s="45"/>
      <c r="V182" s="47"/>
    </row>
    <row r="183" spans="7:22" ht="17.399999999999999" x14ac:dyDescent="0.35">
      <c r="G183" s="4"/>
      <c r="T183" s="46"/>
      <c r="U183" s="45"/>
      <c r="V183" s="47"/>
    </row>
    <row r="184" spans="7:22" ht="17.399999999999999" x14ac:dyDescent="0.35">
      <c r="G184" s="4"/>
      <c r="T184" s="46"/>
      <c r="U184" s="45"/>
      <c r="V184" s="47"/>
    </row>
    <row r="185" spans="7:22" ht="17.399999999999999" x14ac:dyDescent="0.35">
      <c r="G185" s="4"/>
      <c r="T185" s="46"/>
      <c r="U185" s="45"/>
      <c r="V185" s="47"/>
    </row>
    <row r="186" spans="7:22" ht="17.399999999999999" x14ac:dyDescent="0.35">
      <c r="G186" s="4"/>
      <c r="T186" s="46"/>
      <c r="U186" s="45"/>
      <c r="V186" s="47"/>
    </row>
    <row r="187" spans="7:22" ht="17.399999999999999" x14ac:dyDescent="0.35">
      <c r="G187" s="4"/>
      <c r="T187" s="46"/>
      <c r="U187" s="45"/>
      <c r="V187" s="47"/>
    </row>
    <row r="188" spans="7:22" ht="17.399999999999999" x14ac:dyDescent="0.35">
      <c r="G188" s="4"/>
      <c r="T188" s="46"/>
      <c r="U188" s="45"/>
      <c r="V188" s="47"/>
    </row>
    <row r="189" spans="7:22" ht="17.399999999999999" x14ac:dyDescent="0.35">
      <c r="G189" s="4"/>
      <c r="T189" s="46"/>
      <c r="U189" s="45"/>
      <c r="V189" s="47"/>
    </row>
    <row r="190" spans="7:22" ht="17.399999999999999" x14ac:dyDescent="0.35">
      <c r="G190" s="4"/>
      <c r="T190" s="46"/>
      <c r="U190" s="45"/>
      <c r="V190" s="47"/>
    </row>
    <row r="191" spans="7:22" ht="17.399999999999999" x14ac:dyDescent="0.35">
      <c r="G191" s="4"/>
      <c r="T191" s="46"/>
      <c r="U191" s="45"/>
      <c r="V191" s="47"/>
    </row>
    <row r="192" spans="7:22" ht="17.399999999999999" x14ac:dyDescent="0.35">
      <c r="G192" s="4"/>
      <c r="T192" s="46"/>
      <c r="U192" s="45"/>
      <c r="V192" s="47"/>
    </row>
    <row r="193" spans="7:22" ht="17.399999999999999" x14ac:dyDescent="0.35">
      <c r="G193" s="4"/>
      <c r="T193" s="46"/>
      <c r="U193" s="45"/>
      <c r="V193" s="47"/>
    </row>
    <row r="194" spans="7:22" ht="17.399999999999999" x14ac:dyDescent="0.35">
      <c r="G194" s="4"/>
      <c r="T194" s="46"/>
      <c r="U194" s="45"/>
      <c r="V194" s="47"/>
    </row>
    <row r="195" spans="7:22" ht="17.399999999999999" x14ac:dyDescent="0.35">
      <c r="G195" s="4"/>
      <c r="T195" s="46"/>
      <c r="U195" s="45"/>
      <c r="V195" s="47"/>
    </row>
    <row r="196" spans="7:22" ht="17.399999999999999" x14ac:dyDescent="0.35">
      <c r="G196" s="4"/>
      <c r="T196" s="46"/>
      <c r="U196" s="45"/>
      <c r="V196" s="47"/>
    </row>
    <row r="197" spans="7:22" ht="17.399999999999999" x14ac:dyDescent="0.35">
      <c r="G197" s="4"/>
      <c r="T197" s="46"/>
      <c r="U197" s="45"/>
      <c r="V197" s="47"/>
    </row>
    <row r="198" spans="7:22" ht="17.399999999999999" x14ac:dyDescent="0.35">
      <c r="G198" s="4"/>
      <c r="T198" s="46"/>
      <c r="U198" s="45"/>
      <c r="V198" s="47"/>
    </row>
    <row r="199" spans="7:22" ht="17.399999999999999" x14ac:dyDescent="0.35">
      <c r="G199" s="4"/>
      <c r="T199" s="46"/>
      <c r="U199" s="45"/>
      <c r="V199" s="47"/>
    </row>
    <row r="200" spans="7:22" ht="17.399999999999999" x14ac:dyDescent="0.35">
      <c r="G200" s="4"/>
      <c r="T200" s="46"/>
      <c r="U200" s="45"/>
      <c r="V200" s="47"/>
    </row>
    <row r="201" spans="7:22" ht="17.399999999999999" x14ac:dyDescent="0.35">
      <c r="G201" s="4"/>
      <c r="T201" s="46"/>
      <c r="U201" s="45"/>
      <c r="V201" s="47"/>
    </row>
    <row r="202" spans="7:22" ht="17.399999999999999" x14ac:dyDescent="0.35">
      <c r="G202" s="4"/>
      <c r="T202" s="46"/>
      <c r="U202" s="45"/>
      <c r="V202" s="47"/>
    </row>
    <row r="203" spans="7:22" ht="17.399999999999999" x14ac:dyDescent="0.35">
      <c r="G203" s="4"/>
      <c r="T203" s="46"/>
      <c r="U203" s="45"/>
      <c r="V203" s="47"/>
    </row>
    <row r="204" spans="7:22" ht="17.399999999999999" x14ac:dyDescent="0.35">
      <c r="G204" s="4"/>
      <c r="T204" s="46"/>
      <c r="U204" s="45"/>
      <c r="V204" s="47"/>
    </row>
    <row r="205" spans="7:22" ht="17.399999999999999" x14ac:dyDescent="0.35">
      <c r="G205" s="4"/>
      <c r="T205" s="46"/>
      <c r="U205" s="45"/>
      <c r="V205" s="47"/>
    </row>
    <row r="206" spans="7:22" ht="17.399999999999999" x14ac:dyDescent="0.35">
      <c r="G206" s="4"/>
      <c r="T206" s="46"/>
      <c r="U206" s="45"/>
      <c r="V206" s="47"/>
    </row>
    <row r="207" spans="7:22" ht="17.399999999999999" x14ac:dyDescent="0.35">
      <c r="G207" s="4"/>
      <c r="T207" s="46"/>
      <c r="U207" s="45"/>
      <c r="V207" s="47"/>
    </row>
    <row r="208" spans="7:22" ht="17.399999999999999" x14ac:dyDescent="0.35">
      <c r="G208" s="4"/>
      <c r="T208" s="46"/>
      <c r="U208" s="45"/>
      <c r="V208" s="47"/>
    </row>
    <row r="209" spans="7:22" ht="17.399999999999999" x14ac:dyDescent="0.35">
      <c r="G209" s="4"/>
      <c r="T209" s="46"/>
      <c r="U209" s="45"/>
      <c r="V209" s="47"/>
    </row>
    <row r="210" spans="7:22" ht="17.399999999999999" x14ac:dyDescent="0.35">
      <c r="G210" s="4"/>
      <c r="T210" s="46"/>
      <c r="U210" s="45"/>
      <c r="V210" s="47"/>
    </row>
    <row r="211" spans="7:22" ht="17.399999999999999" x14ac:dyDescent="0.35">
      <c r="G211" s="4"/>
      <c r="T211" s="46"/>
      <c r="U211" s="45"/>
      <c r="V211" s="47"/>
    </row>
    <row r="212" spans="7:22" ht="17.399999999999999" x14ac:dyDescent="0.35">
      <c r="G212" s="4"/>
      <c r="T212" s="46"/>
      <c r="U212" s="45"/>
      <c r="V212" s="47"/>
    </row>
    <row r="213" spans="7:22" ht="17.399999999999999" x14ac:dyDescent="0.35">
      <c r="G213" s="4"/>
      <c r="T213" s="46"/>
      <c r="U213" s="45"/>
      <c r="V213" s="47"/>
    </row>
    <row r="214" spans="7:22" ht="17.399999999999999" x14ac:dyDescent="0.35">
      <c r="G214" s="4"/>
      <c r="T214" s="46"/>
      <c r="U214" s="45"/>
      <c r="V214" s="47"/>
    </row>
    <row r="215" spans="7:22" ht="17.399999999999999" x14ac:dyDescent="0.35">
      <c r="G215" s="4"/>
      <c r="T215" s="46"/>
      <c r="U215" s="45"/>
      <c r="V215" s="47"/>
    </row>
    <row r="216" spans="7:22" ht="17.399999999999999" x14ac:dyDescent="0.35">
      <c r="G216" s="4"/>
      <c r="T216" s="46"/>
      <c r="U216" s="45"/>
      <c r="V216" s="47"/>
    </row>
    <row r="217" spans="7:22" ht="17.399999999999999" x14ac:dyDescent="0.35">
      <c r="G217" s="4"/>
      <c r="T217" s="46"/>
      <c r="U217" s="45"/>
      <c r="V217" s="47"/>
    </row>
    <row r="218" spans="7:22" ht="17.399999999999999" x14ac:dyDescent="0.35">
      <c r="G218" s="4"/>
      <c r="T218" s="46"/>
      <c r="U218" s="45"/>
      <c r="V218" s="47"/>
    </row>
    <row r="219" spans="7:22" ht="17.399999999999999" x14ac:dyDescent="0.35">
      <c r="G219" s="4"/>
      <c r="T219" s="46"/>
      <c r="U219" s="45"/>
      <c r="V219" s="47"/>
    </row>
    <row r="220" spans="7:22" ht="17.399999999999999" x14ac:dyDescent="0.35">
      <c r="G220" s="4"/>
      <c r="T220" s="46"/>
      <c r="U220" s="45"/>
      <c r="V220" s="47"/>
    </row>
    <row r="221" spans="7:22" ht="17.399999999999999" x14ac:dyDescent="0.35">
      <c r="G221" s="4"/>
      <c r="T221" s="46"/>
      <c r="U221" s="45"/>
      <c r="V221" s="47"/>
    </row>
    <row r="222" spans="7:22" ht="17.399999999999999" x14ac:dyDescent="0.35">
      <c r="G222" s="4"/>
      <c r="T222" s="46"/>
      <c r="U222" s="45"/>
      <c r="V222" s="47"/>
    </row>
    <row r="223" spans="7:22" ht="17.399999999999999" x14ac:dyDescent="0.35">
      <c r="G223" s="4"/>
      <c r="T223" s="46"/>
      <c r="U223" s="45"/>
      <c r="V223" s="47"/>
    </row>
    <row r="224" spans="7:22" ht="17.399999999999999" x14ac:dyDescent="0.35">
      <c r="G224" s="4"/>
      <c r="T224" s="46"/>
      <c r="U224" s="45"/>
      <c r="V224" s="47"/>
    </row>
    <row r="225" spans="7:22" ht="17.399999999999999" x14ac:dyDescent="0.35">
      <c r="G225" s="4"/>
      <c r="T225" s="46"/>
      <c r="U225" s="45"/>
      <c r="V225" s="47"/>
    </row>
    <row r="226" spans="7:22" ht="17.399999999999999" x14ac:dyDescent="0.35">
      <c r="G226" s="4"/>
      <c r="T226" s="46"/>
      <c r="U226" s="45"/>
      <c r="V226" s="47"/>
    </row>
    <row r="227" spans="7:22" ht="17.399999999999999" x14ac:dyDescent="0.35">
      <c r="G227" s="4"/>
      <c r="T227" s="46"/>
      <c r="U227" s="45"/>
      <c r="V227" s="47"/>
    </row>
    <row r="228" spans="7:22" ht="17.399999999999999" x14ac:dyDescent="0.35">
      <c r="G228" s="4"/>
      <c r="T228" s="46"/>
      <c r="U228" s="45"/>
      <c r="V228" s="47"/>
    </row>
    <row r="229" spans="7:22" ht="17.399999999999999" x14ac:dyDescent="0.35">
      <c r="G229" s="4"/>
      <c r="T229" s="46"/>
      <c r="U229" s="45"/>
      <c r="V229" s="47"/>
    </row>
    <row r="230" spans="7:22" ht="17.399999999999999" x14ac:dyDescent="0.35">
      <c r="G230" s="4"/>
      <c r="T230" s="46"/>
      <c r="U230" s="45"/>
      <c r="V230" s="47"/>
    </row>
    <row r="231" spans="7:22" ht="17.399999999999999" x14ac:dyDescent="0.35">
      <c r="G231" s="4"/>
      <c r="T231" s="46"/>
      <c r="U231" s="45"/>
      <c r="V231" s="47"/>
    </row>
    <row r="232" spans="7:22" ht="17.399999999999999" x14ac:dyDescent="0.35">
      <c r="G232" s="4"/>
      <c r="T232" s="46"/>
      <c r="U232" s="45"/>
      <c r="V232" s="47"/>
    </row>
    <row r="233" spans="7:22" ht="17.399999999999999" x14ac:dyDescent="0.35">
      <c r="G233" s="4"/>
      <c r="T233" s="46"/>
      <c r="U233" s="45"/>
      <c r="V233" s="47"/>
    </row>
    <row r="234" spans="7:22" ht="17.399999999999999" x14ac:dyDescent="0.35">
      <c r="G234" s="4"/>
      <c r="T234" s="46"/>
      <c r="U234" s="45"/>
      <c r="V234" s="47"/>
    </row>
    <row r="235" spans="7:22" ht="17.399999999999999" x14ac:dyDescent="0.35">
      <c r="G235" s="4"/>
      <c r="T235" s="46"/>
      <c r="U235" s="45"/>
      <c r="V235" s="47"/>
    </row>
    <row r="236" spans="7:22" ht="17.399999999999999" x14ac:dyDescent="0.35">
      <c r="G236" s="4"/>
      <c r="T236" s="46"/>
      <c r="U236" s="45"/>
      <c r="V236" s="47"/>
    </row>
    <row r="237" spans="7:22" ht="17.399999999999999" x14ac:dyDescent="0.35">
      <c r="G237" s="4"/>
      <c r="T237" s="46"/>
      <c r="U237" s="45"/>
      <c r="V237" s="47"/>
    </row>
    <row r="238" spans="7:22" ht="17.399999999999999" x14ac:dyDescent="0.35">
      <c r="G238" s="4"/>
      <c r="T238" s="46"/>
      <c r="U238" s="45"/>
      <c r="V238" s="47"/>
    </row>
    <row r="239" spans="7:22" ht="17.399999999999999" x14ac:dyDescent="0.35">
      <c r="G239" s="4"/>
      <c r="T239" s="46"/>
      <c r="U239" s="45"/>
      <c r="V239" s="47"/>
    </row>
    <row r="240" spans="7:22" ht="17.399999999999999" x14ac:dyDescent="0.35">
      <c r="G240" s="4"/>
      <c r="T240" s="46"/>
      <c r="U240" s="45"/>
      <c r="V240" s="47"/>
    </row>
    <row r="241" spans="7:22" ht="17.399999999999999" x14ac:dyDescent="0.35">
      <c r="G241" s="4"/>
      <c r="T241" s="46"/>
      <c r="U241" s="45"/>
      <c r="V241" s="47"/>
    </row>
    <row r="242" spans="7:22" ht="17.399999999999999" x14ac:dyDescent="0.35">
      <c r="G242" s="4"/>
      <c r="T242" s="46"/>
      <c r="U242" s="45"/>
      <c r="V242" s="47"/>
    </row>
    <row r="243" spans="7:22" ht="17.399999999999999" x14ac:dyDescent="0.35">
      <c r="G243" s="4"/>
      <c r="T243" s="46"/>
      <c r="U243" s="45"/>
      <c r="V243" s="47"/>
    </row>
    <row r="244" spans="7:22" ht="17.399999999999999" x14ac:dyDescent="0.35">
      <c r="G244" s="4"/>
      <c r="T244" s="46"/>
      <c r="U244" s="45"/>
      <c r="V244" s="47"/>
    </row>
    <row r="245" spans="7:22" ht="17.399999999999999" x14ac:dyDescent="0.35">
      <c r="G245" s="4"/>
      <c r="T245" s="46"/>
      <c r="U245" s="45"/>
      <c r="V245" s="47"/>
    </row>
    <row r="246" spans="7:22" ht="17.399999999999999" x14ac:dyDescent="0.35">
      <c r="G246" s="4"/>
      <c r="T246" s="46"/>
      <c r="U246" s="45"/>
      <c r="V246" s="47"/>
    </row>
    <row r="247" spans="7:22" ht="17.399999999999999" x14ac:dyDescent="0.35">
      <c r="G247" s="4"/>
      <c r="T247" s="46"/>
      <c r="U247" s="45"/>
      <c r="V247" s="47"/>
    </row>
    <row r="248" spans="7:22" ht="17.399999999999999" x14ac:dyDescent="0.35">
      <c r="G248" s="4"/>
      <c r="T248" s="46"/>
      <c r="U248" s="45"/>
      <c r="V248" s="47"/>
    </row>
    <row r="249" spans="7:22" ht="17.399999999999999" x14ac:dyDescent="0.35">
      <c r="G249" s="4"/>
      <c r="T249" s="46"/>
      <c r="U249" s="45"/>
      <c r="V249" s="47"/>
    </row>
    <row r="250" spans="7:22" ht="17.399999999999999" x14ac:dyDescent="0.35">
      <c r="G250" s="4"/>
      <c r="T250" s="46"/>
      <c r="U250" s="45"/>
      <c r="V250" s="47"/>
    </row>
    <row r="251" spans="7:22" ht="17.399999999999999" x14ac:dyDescent="0.35">
      <c r="G251" s="4"/>
      <c r="T251" s="46"/>
      <c r="U251" s="45"/>
      <c r="V251" s="47"/>
    </row>
    <row r="252" spans="7:22" ht="17.399999999999999" x14ac:dyDescent="0.35">
      <c r="G252" s="4"/>
      <c r="T252" s="46"/>
      <c r="U252" s="45"/>
      <c r="V252" s="47"/>
    </row>
    <row r="253" spans="7:22" ht="17.399999999999999" x14ac:dyDescent="0.35">
      <c r="G253" s="4"/>
      <c r="T253" s="46"/>
      <c r="U253" s="45"/>
      <c r="V253" s="47"/>
    </row>
    <row r="254" spans="7:22" ht="17.399999999999999" x14ac:dyDescent="0.35">
      <c r="G254" s="4"/>
      <c r="T254" s="46"/>
      <c r="U254" s="45"/>
      <c r="V254" s="47"/>
    </row>
    <row r="255" spans="7:22" ht="17.399999999999999" x14ac:dyDescent="0.35">
      <c r="G255" s="4"/>
      <c r="T255" s="46"/>
      <c r="U255" s="45"/>
      <c r="V255" s="47"/>
    </row>
    <row r="256" spans="7:22" ht="17.399999999999999" x14ac:dyDescent="0.35">
      <c r="G256" s="4"/>
      <c r="T256" s="46"/>
      <c r="U256" s="45"/>
      <c r="V256" s="47"/>
    </row>
    <row r="257" spans="7:22" ht="17.399999999999999" x14ac:dyDescent="0.35">
      <c r="G257" s="4"/>
      <c r="T257" s="46"/>
      <c r="U257" s="45"/>
      <c r="V257" s="47"/>
    </row>
    <row r="258" spans="7:22" ht="17.399999999999999" x14ac:dyDescent="0.35">
      <c r="G258" s="4"/>
      <c r="T258" s="46"/>
      <c r="U258" s="45"/>
      <c r="V258" s="47"/>
    </row>
    <row r="259" spans="7:22" ht="17.399999999999999" x14ac:dyDescent="0.35">
      <c r="G259" s="4"/>
      <c r="T259" s="46"/>
      <c r="U259" s="45"/>
      <c r="V259" s="47"/>
    </row>
    <row r="260" spans="7:22" ht="17.399999999999999" x14ac:dyDescent="0.35">
      <c r="G260" s="4"/>
      <c r="T260" s="46"/>
      <c r="U260" s="45"/>
      <c r="V260" s="47"/>
    </row>
    <row r="261" spans="7:22" ht="17.399999999999999" x14ac:dyDescent="0.35">
      <c r="G261" s="4"/>
      <c r="T261" s="46"/>
      <c r="U261" s="45"/>
      <c r="V261" s="46"/>
    </row>
    <row r="262" spans="7:22" ht="17.399999999999999" x14ac:dyDescent="0.35">
      <c r="G262" s="4"/>
      <c r="T262" s="46"/>
      <c r="U262" s="45"/>
      <c r="V262" s="46"/>
    </row>
    <row r="263" spans="7:22" ht="17.399999999999999" x14ac:dyDescent="0.35">
      <c r="G263" s="4"/>
      <c r="T263" s="46"/>
      <c r="U263" s="45"/>
      <c r="V263" s="46"/>
    </row>
    <row r="264" spans="7:22" ht="17.399999999999999" x14ac:dyDescent="0.35">
      <c r="G264" s="4"/>
      <c r="T264" s="46"/>
      <c r="U264" s="45"/>
      <c r="V264" s="46"/>
    </row>
    <row r="265" spans="7:22" ht="17.399999999999999" x14ac:dyDescent="0.35">
      <c r="G265" s="4"/>
      <c r="T265" s="46"/>
      <c r="U265" s="45"/>
      <c r="V265" s="46"/>
    </row>
    <row r="266" spans="7:22" ht="17.399999999999999" x14ac:dyDescent="0.35">
      <c r="G266" s="4"/>
      <c r="T266" s="46"/>
      <c r="U266" s="45"/>
      <c r="V266" s="46"/>
    </row>
    <row r="267" spans="7:22" ht="17.399999999999999" x14ac:dyDescent="0.35">
      <c r="G267" s="4"/>
      <c r="T267" s="46"/>
      <c r="U267" s="45"/>
      <c r="V267" s="46"/>
    </row>
    <row r="268" spans="7:22" ht="17.399999999999999" x14ac:dyDescent="0.35">
      <c r="G268" s="4"/>
      <c r="T268" s="46"/>
      <c r="U268" s="45"/>
      <c r="V268" s="46"/>
    </row>
    <row r="269" spans="7:22" ht="17.399999999999999" x14ac:dyDescent="0.35">
      <c r="G269" s="4"/>
      <c r="T269" s="46"/>
      <c r="U269" s="45"/>
      <c r="V269" s="46"/>
    </row>
    <row r="270" spans="7:22" ht="17.399999999999999" x14ac:dyDescent="0.35">
      <c r="G270" s="4"/>
      <c r="T270" s="46"/>
      <c r="U270" s="45"/>
      <c r="V270" s="46"/>
    </row>
    <row r="271" spans="7:22" ht="17.399999999999999" x14ac:dyDescent="0.35">
      <c r="G271" s="4"/>
      <c r="T271" s="46"/>
      <c r="U271" s="45"/>
      <c r="V271" s="46"/>
    </row>
    <row r="272" spans="7:22" ht="17.399999999999999" x14ac:dyDescent="0.35">
      <c r="G272" s="4"/>
      <c r="T272" s="46"/>
      <c r="U272" s="45"/>
      <c r="V272" s="46"/>
    </row>
    <row r="273" spans="7:22" ht="17.399999999999999" x14ac:dyDescent="0.35">
      <c r="G273" s="4"/>
      <c r="T273" s="46"/>
      <c r="U273" s="45"/>
      <c r="V273" s="46"/>
    </row>
    <row r="274" spans="7:22" ht="17.399999999999999" x14ac:dyDescent="0.35">
      <c r="G274" s="4"/>
      <c r="T274" s="46"/>
      <c r="U274" s="45"/>
      <c r="V274" s="46"/>
    </row>
    <row r="275" spans="7:22" ht="17.399999999999999" x14ac:dyDescent="0.35">
      <c r="G275" s="4"/>
      <c r="T275" s="46"/>
      <c r="U275" s="45"/>
      <c r="V275" s="46"/>
    </row>
    <row r="276" spans="7:22" ht="17.399999999999999" x14ac:dyDescent="0.35">
      <c r="G276" s="4"/>
      <c r="T276" s="46"/>
      <c r="U276" s="45"/>
      <c r="V276" s="46"/>
    </row>
    <row r="277" spans="7:22" ht="17.399999999999999" x14ac:dyDescent="0.35">
      <c r="G277" s="4"/>
      <c r="T277" s="46"/>
      <c r="U277" s="45"/>
      <c r="V277" s="46"/>
    </row>
    <row r="278" spans="7:22" ht="17.399999999999999" x14ac:dyDescent="0.35">
      <c r="G278" s="4"/>
      <c r="T278" s="46"/>
      <c r="U278" s="45"/>
      <c r="V278" s="46"/>
    </row>
    <row r="279" spans="7:22" ht="17.399999999999999" x14ac:dyDescent="0.35">
      <c r="G279" s="4"/>
      <c r="T279" s="46"/>
      <c r="U279" s="45"/>
      <c r="V279" s="46"/>
    </row>
    <row r="280" spans="7:22" ht="17.399999999999999" x14ac:dyDescent="0.35">
      <c r="G280" s="4"/>
      <c r="T280" s="46"/>
      <c r="U280" s="45"/>
      <c r="V280" s="46"/>
    </row>
    <row r="281" spans="7:22" ht="17.399999999999999" x14ac:dyDescent="0.35">
      <c r="G281" s="4"/>
      <c r="T281" s="46"/>
      <c r="U281" s="45"/>
      <c r="V281" s="46"/>
    </row>
    <row r="282" spans="7:22" ht="17.399999999999999" x14ac:dyDescent="0.35">
      <c r="G282" s="4"/>
      <c r="T282" s="46"/>
      <c r="U282" s="45"/>
      <c r="V282" s="46"/>
    </row>
    <row r="283" spans="7:22" ht="17.399999999999999" x14ac:dyDescent="0.35">
      <c r="G283" s="4"/>
      <c r="T283" s="46"/>
      <c r="U283" s="45"/>
      <c r="V283" s="46"/>
    </row>
    <row r="284" spans="7:22" ht="17.399999999999999" x14ac:dyDescent="0.35">
      <c r="G284" s="4"/>
      <c r="T284" s="46"/>
      <c r="U284" s="45"/>
      <c r="V284" s="46"/>
    </row>
    <row r="285" spans="7:22" ht="17.399999999999999" x14ac:dyDescent="0.35">
      <c r="G285" s="4"/>
      <c r="T285" s="46"/>
      <c r="U285" s="45"/>
      <c r="V285" s="46"/>
    </row>
    <row r="286" spans="7:22" ht="17.399999999999999" x14ac:dyDescent="0.35">
      <c r="G286" s="4"/>
      <c r="T286" s="46"/>
      <c r="U286" s="45"/>
      <c r="V286" s="46"/>
    </row>
    <row r="287" spans="7:22" ht="17.399999999999999" x14ac:dyDescent="0.35">
      <c r="G287" s="4"/>
      <c r="T287" s="46"/>
      <c r="U287" s="45"/>
      <c r="V287" s="46"/>
    </row>
    <row r="288" spans="7:22" ht="17.399999999999999" x14ac:dyDescent="0.35">
      <c r="G288" s="4"/>
      <c r="T288" s="46"/>
      <c r="U288" s="45"/>
      <c r="V288" s="46"/>
    </row>
    <row r="289" spans="7:22" ht="17.399999999999999" x14ac:dyDescent="0.35">
      <c r="G289" s="4"/>
      <c r="T289" s="46"/>
      <c r="U289" s="45"/>
      <c r="V289" s="46"/>
    </row>
    <row r="290" spans="7:22" ht="17.399999999999999" x14ac:dyDescent="0.35">
      <c r="G290" s="4"/>
      <c r="T290" s="46"/>
      <c r="U290" s="45"/>
      <c r="V290" s="46"/>
    </row>
    <row r="291" spans="7:22" ht="17.399999999999999" x14ac:dyDescent="0.35">
      <c r="G291" s="4"/>
      <c r="T291" s="46"/>
      <c r="U291" s="45"/>
      <c r="V291" s="46"/>
    </row>
    <row r="292" spans="7:22" ht="17.399999999999999" x14ac:dyDescent="0.35">
      <c r="G292" s="4"/>
      <c r="T292" s="46"/>
      <c r="U292" s="45"/>
      <c r="V292" s="46"/>
    </row>
    <row r="293" spans="7:22" ht="17.399999999999999" x14ac:dyDescent="0.35">
      <c r="G293" s="4"/>
      <c r="T293" s="46"/>
      <c r="U293" s="45"/>
      <c r="V293" s="46"/>
    </row>
    <row r="294" spans="7:22" ht="17.399999999999999" x14ac:dyDescent="0.35">
      <c r="G294" s="4"/>
      <c r="T294" s="46"/>
      <c r="U294" s="45"/>
      <c r="V294" s="46"/>
    </row>
    <row r="295" spans="7:22" ht="17.399999999999999" x14ac:dyDescent="0.35">
      <c r="G295" s="4"/>
      <c r="T295" s="46"/>
      <c r="U295" s="45"/>
      <c r="V295" s="46"/>
    </row>
    <row r="296" spans="7:22" ht="17.399999999999999" x14ac:dyDescent="0.35">
      <c r="G296" s="4"/>
      <c r="T296" s="46"/>
      <c r="U296" s="45"/>
      <c r="V296" s="46"/>
    </row>
    <row r="297" spans="7:22" ht="17.399999999999999" x14ac:dyDescent="0.35">
      <c r="G297" s="4"/>
      <c r="T297" s="46"/>
      <c r="U297" s="45"/>
      <c r="V297" s="46"/>
    </row>
    <row r="298" spans="7:22" ht="17.399999999999999" x14ac:dyDescent="0.35">
      <c r="G298" s="4"/>
      <c r="T298" s="46"/>
      <c r="U298" s="45"/>
      <c r="V298" s="46"/>
    </row>
    <row r="299" spans="7:22" ht="17.399999999999999" x14ac:dyDescent="0.35">
      <c r="G299" s="4"/>
      <c r="T299" s="46"/>
      <c r="U299" s="45"/>
      <c r="V299" s="46"/>
    </row>
    <row r="300" spans="7:22" ht="17.399999999999999" x14ac:dyDescent="0.35">
      <c r="G300" s="4"/>
      <c r="T300" s="46"/>
      <c r="U300" s="45"/>
      <c r="V300" s="46"/>
    </row>
    <row r="301" spans="7:22" ht="17.399999999999999" x14ac:dyDescent="0.35">
      <c r="G301" s="4"/>
      <c r="T301" s="46"/>
      <c r="U301" s="45"/>
      <c r="V301" s="46"/>
    </row>
    <row r="302" spans="7:22" ht="17.399999999999999" x14ac:dyDescent="0.35">
      <c r="G302" s="4"/>
      <c r="T302" s="46"/>
      <c r="U302" s="45"/>
      <c r="V302" s="46"/>
    </row>
    <row r="303" spans="7:22" ht="17.399999999999999" x14ac:dyDescent="0.35">
      <c r="G303" s="4"/>
      <c r="T303" s="46"/>
      <c r="U303" s="45"/>
      <c r="V303" s="46"/>
    </row>
    <row r="304" spans="7:22" ht="17.399999999999999" x14ac:dyDescent="0.35">
      <c r="G304" s="4"/>
      <c r="T304" s="46"/>
      <c r="U304" s="45"/>
      <c r="V304" s="46"/>
    </row>
    <row r="305" spans="7:22" ht="17.399999999999999" x14ac:dyDescent="0.35">
      <c r="G305" s="4"/>
      <c r="T305" s="46"/>
      <c r="U305" s="45"/>
      <c r="V305" s="46"/>
    </row>
    <row r="306" spans="7:22" ht="17.399999999999999" x14ac:dyDescent="0.35">
      <c r="G306" s="4"/>
      <c r="T306" s="46"/>
      <c r="U306" s="45"/>
      <c r="V306" s="46"/>
    </row>
    <row r="307" spans="7:22" ht="17.399999999999999" x14ac:dyDescent="0.35">
      <c r="G307" s="4"/>
      <c r="T307" s="46"/>
      <c r="U307" s="45"/>
      <c r="V307" s="46"/>
    </row>
    <row r="308" spans="7:22" ht="17.399999999999999" x14ac:dyDescent="0.35">
      <c r="G308" s="4"/>
      <c r="T308" s="46"/>
      <c r="U308" s="45"/>
      <c r="V308" s="46"/>
    </row>
    <row r="309" spans="7:22" ht="17.399999999999999" x14ac:dyDescent="0.35">
      <c r="G309" s="4"/>
      <c r="T309" s="46"/>
      <c r="U309" s="45"/>
      <c r="V309" s="46"/>
    </row>
    <row r="310" spans="7:22" ht="17.399999999999999" x14ac:dyDescent="0.35">
      <c r="G310" s="4"/>
      <c r="T310" s="46"/>
      <c r="U310" s="45"/>
      <c r="V310" s="46"/>
    </row>
    <row r="311" spans="7:22" ht="17.399999999999999" x14ac:dyDescent="0.35">
      <c r="G311" s="4"/>
      <c r="T311" s="46"/>
      <c r="U311" s="45"/>
      <c r="V311" s="46"/>
    </row>
    <row r="312" spans="7:22" ht="17.399999999999999" x14ac:dyDescent="0.35">
      <c r="G312" s="4"/>
      <c r="T312" s="46"/>
      <c r="U312" s="45"/>
      <c r="V312" s="46"/>
    </row>
    <row r="313" spans="7:22" ht="17.399999999999999" x14ac:dyDescent="0.35">
      <c r="G313" s="4"/>
      <c r="T313" s="46"/>
      <c r="U313" s="45"/>
      <c r="V313" s="46"/>
    </row>
    <row r="314" spans="7:22" ht="17.399999999999999" x14ac:dyDescent="0.35">
      <c r="G314" s="4"/>
      <c r="T314" s="46"/>
      <c r="U314" s="45"/>
      <c r="V314" s="46"/>
    </row>
    <row r="315" spans="7:22" ht="17.399999999999999" x14ac:dyDescent="0.35">
      <c r="G315" s="4"/>
      <c r="T315" s="46"/>
      <c r="U315" s="45"/>
      <c r="V315" s="46"/>
    </row>
    <row r="316" spans="7:22" ht="17.399999999999999" x14ac:dyDescent="0.35">
      <c r="G316" s="4"/>
      <c r="T316" s="46"/>
      <c r="U316" s="45"/>
      <c r="V316" s="46"/>
    </row>
    <row r="317" spans="7:22" ht="17.399999999999999" x14ac:dyDescent="0.35">
      <c r="G317" s="4"/>
      <c r="T317" s="46"/>
      <c r="U317" s="45"/>
      <c r="V317" s="46"/>
    </row>
    <row r="318" spans="7:22" ht="17.399999999999999" x14ac:dyDescent="0.35">
      <c r="G318" s="4"/>
      <c r="T318" s="46"/>
      <c r="U318" s="45"/>
      <c r="V318" s="46"/>
    </row>
    <row r="319" spans="7:22" ht="17.399999999999999" x14ac:dyDescent="0.35">
      <c r="G319" s="4"/>
      <c r="T319" s="46"/>
      <c r="U319" s="45"/>
      <c r="V319" s="46"/>
    </row>
    <row r="320" spans="7:22" ht="17.399999999999999" x14ac:dyDescent="0.35">
      <c r="G320" s="4"/>
      <c r="T320" s="46"/>
      <c r="U320" s="45"/>
      <c r="V320" s="46"/>
    </row>
    <row r="321" spans="7:22" ht="17.399999999999999" x14ac:dyDescent="0.35">
      <c r="G321" s="4"/>
      <c r="T321" s="46"/>
      <c r="U321" s="45"/>
      <c r="V321" s="46"/>
    </row>
    <row r="322" spans="7:22" ht="17.399999999999999" x14ac:dyDescent="0.35">
      <c r="G322" s="4"/>
      <c r="T322" s="46"/>
      <c r="U322" s="45"/>
      <c r="V322" s="46"/>
    </row>
    <row r="323" spans="7:22" ht="17.399999999999999" x14ac:dyDescent="0.35">
      <c r="G323" s="4"/>
      <c r="T323" s="46"/>
      <c r="U323" s="45"/>
      <c r="V323" s="46"/>
    </row>
    <row r="324" spans="7:22" ht="17.399999999999999" x14ac:dyDescent="0.35">
      <c r="G324" s="4"/>
      <c r="T324" s="46"/>
      <c r="U324" s="45"/>
      <c r="V324" s="46"/>
    </row>
    <row r="325" spans="7:22" ht="17.399999999999999" x14ac:dyDescent="0.35">
      <c r="G325" s="4"/>
      <c r="T325" s="46"/>
      <c r="U325" s="45"/>
      <c r="V325" s="46"/>
    </row>
    <row r="326" spans="7:22" ht="17.399999999999999" x14ac:dyDescent="0.35">
      <c r="G326" s="4"/>
      <c r="T326" s="46"/>
      <c r="U326" s="45"/>
      <c r="V326" s="46"/>
    </row>
    <row r="327" spans="7:22" ht="17.399999999999999" x14ac:dyDescent="0.35">
      <c r="G327" s="4"/>
      <c r="T327" s="46"/>
      <c r="U327" s="45"/>
      <c r="V327" s="46"/>
    </row>
    <row r="328" spans="7:22" ht="17.399999999999999" x14ac:dyDescent="0.35">
      <c r="G328" s="4"/>
      <c r="T328" s="46"/>
      <c r="U328" s="45"/>
      <c r="V328" s="46"/>
    </row>
    <row r="329" spans="7:22" ht="17.399999999999999" x14ac:dyDescent="0.35">
      <c r="G329" s="4"/>
      <c r="T329" s="46"/>
      <c r="U329" s="45"/>
      <c r="V329" s="46"/>
    </row>
    <row r="330" spans="7:22" ht="17.399999999999999" x14ac:dyDescent="0.35">
      <c r="G330" s="4"/>
      <c r="T330" s="46"/>
      <c r="U330" s="45"/>
      <c r="V330" s="46"/>
    </row>
    <row r="331" spans="7:22" ht="17.399999999999999" x14ac:dyDescent="0.35">
      <c r="G331" s="4"/>
      <c r="T331" s="46"/>
      <c r="U331" s="45"/>
      <c r="V331" s="46"/>
    </row>
    <row r="332" spans="7:22" ht="17.399999999999999" x14ac:dyDescent="0.35">
      <c r="G332" s="4"/>
      <c r="T332" s="46"/>
      <c r="U332" s="45"/>
      <c r="V332" s="46"/>
    </row>
    <row r="333" spans="7:22" ht="17.399999999999999" x14ac:dyDescent="0.35">
      <c r="G333" s="4"/>
      <c r="T333" s="46"/>
      <c r="U333" s="45"/>
      <c r="V333" s="46"/>
    </row>
    <row r="334" spans="7:22" ht="17.399999999999999" x14ac:dyDescent="0.35">
      <c r="G334" s="4"/>
      <c r="T334" s="46"/>
      <c r="U334" s="45"/>
      <c r="V334" s="46"/>
    </row>
    <row r="335" spans="7:22" ht="17.399999999999999" x14ac:dyDescent="0.35">
      <c r="G335" s="4"/>
      <c r="T335" s="46"/>
      <c r="U335" s="45"/>
      <c r="V335" s="46"/>
    </row>
    <row r="336" spans="7:22" ht="17.399999999999999" x14ac:dyDescent="0.35">
      <c r="G336" s="4"/>
      <c r="T336" s="46"/>
      <c r="U336" s="45"/>
      <c r="V336" s="46"/>
    </row>
    <row r="337" spans="7:22" ht="17.399999999999999" x14ac:dyDescent="0.35">
      <c r="G337" s="4"/>
      <c r="T337" s="46"/>
      <c r="U337" s="45"/>
      <c r="V337" s="46"/>
    </row>
    <row r="338" spans="7:22" ht="17.399999999999999" x14ac:dyDescent="0.35">
      <c r="G338" s="4"/>
      <c r="T338" s="46"/>
      <c r="U338" s="45"/>
      <c r="V338" s="46"/>
    </row>
    <row r="339" spans="7:22" ht="17.399999999999999" x14ac:dyDescent="0.35">
      <c r="G339" s="4"/>
      <c r="T339" s="46"/>
      <c r="U339" s="45"/>
      <c r="V339" s="46"/>
    </row>
    <row r="340" spans="7:22" ht="17.399999999999999" x14ac:dyDescent="0.35">
      <c r="G340" s="4"/>
      <c r="T340" s="46"/>
      <c r="U340" s="45"/>
      <c r="V340" s="46"/>
    </row>
    <row r="341" spans="7:22" ht="17.399999999999999" x14ac:dyDescent="0.35">
      <c r="G341" s="4"/>
      <c r="T341" s="46"/>
      <c r="U341" s="45"/>
      <c r="V341" s="46"/>
    </row>
    <row r="342" spans="7:22" ht="17.399999999999999" x14ac:dyDescent="0.35">
      <c r="G342" s="4"/>
      <c r="T342" s="46"/>
      <c r="U342" s="45"/>
      <c r="V342" s="46"/>
    </row>
    <row r="343" spans="7:22" ht="17.399999999999999" x14ac:dyDescent="0.35">
      <c r="G343" s="4"/>
      <c r="T343" s="46"/>
      <c r="U343" s="45"/>
      <c r="V343" s="46"/>
    </row>
    <row r="344" spans="7:22" ht="17.399999999999999" x14ac:dyDescent="0.35">
      <c r="G344" s="4"/>
      <c r="T344" s="46"/>
      <c r="U344" s="45"/>
      <c r="V344" s="46"/>
    </row>
    <row r="345" spans="7:22" ht="17.399999999999999" x14ac:dyDescent="0.35">
      <c r="G345" s="4"/>
      <c r="T345" s="46"/>
      <c r="U345" s="45"/>
      <c r="V345" s="46"/>
    </row>
    <row r="346" spans="7:22" ht="17.399999999999999" x14ac:dyDescent="0.35">
      <c r="G346" s="4"/>
      <c r="T346" s="46"/>
      <c r="U346" s="45"/>
      <c r="V346" s="46"/>
    </row>
    <row r="347" spans="7:22" ht="17.399999999999999" x14ac:dyDescent="0.35">
      <c r="G347" s="4"/>
      <c r="T347" s="46"/>
      <c r="U347" s="45"/>
      <c r="V347" s="46"/>
    </row>
    <row r="348" spans="7:22" ht="17.399999999999999" x14ac:dyDescent="0.35">
      <c r="G348" s="4"/>
      <c r="T348" s="46"/>
      <c r="U348" s="45"/>
      <c r="V348" s="46"/>
    </row>
    <row r="349" spans="7:22" ht="17.399999999999999" x14ac:dyDescent="0.35">
      <c r="G349" s="4"/>
      <c r="T349" s="46"/>
      <c r="U349" s="45"/>
      <c r="V349" s="46"/>
    </row>
    <row r="350" spans="7:22" ht="17.399999999999999" x14ac:dyDescent="0.35">
      <c r="G350" s="4"/>
      <c r="T350" s="46"/>
      <c r="U350" s="45"/>
      <c r="V350" s="46"/>
    </row>
    <row r="351" spans="7:22" ht="17.399999999999999" x14ac:dyDescent="0.35">
      <c r="G351" s="4"/>
      <c r="T351" s="46"/>
      <c r="U351" s="45"/>
      <c r="V351" s="46"/>
    </row>
    <row r="352" spans="7:22" ht="17.399999999999999" x14ac:dyDescent="0.35">
      <c r="G352" s="4"/>
      <c r="T352" s="46"/>
      <c r="U352" s="45"/>
      <c r="V352" s="46"/>
    </row>
    <row r="353" spans="7:22" ht="17.399999999999999" x14ac:dyDescent="0.35">
      <c r="G353" s="4"/>
      <c r="T353" s="46"/>
      <c r="U353" s="45"/>
      <c r="V353" s="46"/>
    </row>
    <row r="354" spans="7:22" ht="17.399999999999999" x14ac:dyDescent="0.35">
      <c r="G354" s="4"/>
      <c r="T354" s="46"/>
      <c r="U354" s="45"/>
      <c r="V354" s="46"/>
    </row>
    <row r="355" spans="7:22" ht="17.399999999999999" x14ac:dyDescent="0.35">
      <c r="G355" s="4"/>
      <c r="T355" s="46"/>
      <c r="U355" s="45"/>
      <c r="V355" s="46"/>
    </row>
    <row r="356" spans="7:22" ht="17.399999999999999" x14ac:dyDescent="0.35">
      <c r="G356" s="4"/>
      <c r="T356" s="46"/>
      <c r="U356" s="45"/>
      <c r="V356" s="46"/>
    </row>
    <row r="357" spans="7:22" ht="17.399999999999999" x14ac:dyDescent="0.35">
      <c r="G357" s="4"/>
      <c r="T357" s="46"/>
      <c r="U357" s="45"/>
      <c r="V357" s="46"/>
    </row>
    <row r="358" spans="7:22" ht="17.399999999999999" x14ac:dyDescent="0.35">
      <c r="G358" s="4"/>
      <c r="T358" s="46"/>
      <c r="U358" s="45"/>
      <c r="V358" s="46"/>
    </row>
    <row r="359" spans="7:22" ht="17.399999999999999" x14ac:dyDescent="0.35">
      <c r="G359" s="4"/>
      <c r="T359" s="46"/>
      <c r="U359" s="45"/>
      <c r="V359" s="46"/>
    </row>
    <row r="360" spans="7:22" ht="17.399999999999999" x14ac:dyDescent="0.35">
      <c r="G360" s="4"/>
      <c r="T360" s="46"/>
      <c r="U360" s="45"/>
      <c r="V360" s="46"/>
    </row>
    <row r="361" spans="7:22" ht="17.399999999999999" x14ac:dyDescent="0.35">
      <c r="G361" s="4"/>
      <c r="T361" s="46"/>
      <c r="U361" s="45"/>
      <c r="V361" s="46"/>
    </row>
    <row r="362" spans="7:22" ht="17.399999999999999" x14ac:dyDescent="0.35">
      <c r="G362" s="4"/>
      <c r="T362" s="46"/>
      <c r="U362" s="45"/>
      <c r="V362" s="46"/>
    </row>
    <row r="363" spans="7:22" ht="17.399999999999999" x14ac:dyDescent="0.35">
      <c r="G363" s="4"/>
      <c r="T363" s="46"/>
      <c r="U363" s="45"/>
      <c r="V363" s="46"/>
    </row>
    <row r="364" spans="7:22" ht="17.399999999999999" x14ac:dyDescent="0.35">
      <c r="G364" s="4"/>
      <c r="T364" s="46"/>
      <c r="U364" s="45"/>
      <c r="V364" s="46"/>
    </row>
    <row r="365" spans="7:22" ht="17.399999999999999" x14ac:dyDescent="0.35">
      <c r="G365" s="4"/>
      <c r="T365" s="46"/>
      <c r="U365" s="45"/>
      <c r="V365" s="46"/>
    </row>
    <row r="366" spans="7:22" ht="17.399999999999999" x14ac:dyDescent="0.35">
      <c r="G366" s="4"/>
      <c r="T366" s="46"/>
      <c r="U366" s="45"/>
      <c r="V366" s="46"/>
    </row>
    <row r="367" spans="7:22" ht="17.399999999999999" x14ac:dyDescent="0.35">
      <c r="G367" s="4"/>
      <c r="T367" s="46"/>
      <c r="U367" s="45"/>
      <c r="V367" s="46"/>
    </row>
    <row r="368" spans="7:22" ht="17.399999999999999" x14ac:dyDescent="0.35">
      <c r="G368" s="4"/>
      <c r="T368" s="46"/>
      <c r="U368" s="45"/>
      <c r="V368" s="46"/>
    </row>
    <row r="369" spans="7:22" ht="17.399999999999999" x14ac:dyDescent="0.35">
      <c r="G369" s="4"/>
      <c r="T369" s="46"/>
      <c r="U369" s="45"/>
      <c r="V369" s="46"/>
    </row>
    <row r="370" spans="7:22" ht="17.399999999999999" x14ac:dyDescent="0.35">
      <c r="G370" s="4"/>
      <c r="T370" s="46"/>
      <c r="U370" s="45"/>
      <c r="V370" s="46"/>
    </row>
    <row r="371" spans="7:22" ht="17.399999999999999" x14ac:dyDescent="0.35">
      <c r="G371" s="4"/>
      <c r="T371" s="46"/>
      <c r="U371" s="45"/>
      <c r="V371" s="46"/>
    </row>
    <row r="372" spans="7:22" ht="17.399999999999999" x14ac:dyDescent="0.35">
      <c r="G372" s="4"/>
      <c r="T372" s="46"/>
      <c r="U372" s="45"/>
      <c r="V372" s="46"/>
    </row>
    <row r="373" spans="7:22" ht="17.399999999999999" x14ac:dyDescent="0.35">
      <c r="G373" s="4"/>
      <c r="T373" s="46"/>
      <c r="U373" s="45"/>
      <c r="V373" s="46"/>
    </row>
    <row r="374" spans="7:22" ht="17.399999999999999" x14ac:dyDescent="0.35">
      <c r="G374" s="4"/>
      <c r="T374" s="46"/>
      <c r="U374" s="45"/>
      <c r="V374" s="46"/>
    </row>
    <row r="375" spans="7:22" ht="17.399999999999999" x14ac:dyDescent="0.35">
      <c r="G375" s="4"/>
      <c r="T375" s="46"/>
      <c r="U375" s="45"/>
      <c r="V375" s="46"/>
    </row>
    <row r="376" spans="7:22" ht="17.399999999999999" x14ac:dyDescent="0.35">
      <c r="G376" s="4"/>
      <c r="T376" s="46"/>
      <c r="U376" s="45"/>
      <c r="V376" s="46"/>
    </row>
    <row r="377" spans="7:22" ht="17.399999999999999" x14ac:dyDescent="0.35">
      <c r="G377" s="4"/>
      <c r="T377" s="46"/>
      <c r="U377" s="45"/>
      <c r="V377" s="46"/>
    </row>
    <row r="378" spans="7:22" ht="17.399999999999999" x14ac:dyDescent="0.35">
      <c r="G378" s="4"/>
      <c r="T378" s="46"/>
      <c r="U378" s="45"/>
      <c r="V378" s="46"/>
    </row>
    <row r="379" spans="7:22" ht="17.399999999999999" x14ac:dyDescent="0.35">
      <c r="G379" s="4"/>
      <c r="T379" s="46"/>
      <c r="U379" s="45"/>
      <c r="V379" s="46"/>
    </row>
    <row r="380" spans="7:22" ht="17.399999999999999" x14ac:dyDescent="0.35">
      <c r="G380" s="4"/>
      <c r="T380" s="46"/>
      <c r="U380" s="45"/>
      <c r="V380" s="46"/>
    </row>
    <row r="381" spans="7:22" ht="17.399999999999999" x14ac:dyDescent="0.35">
      <c r="G381" s="4"/>
      <c r="T381" s="46"/>
      <c r="U381" s="45"/>
      <c r="V381" s="46"/>
    </row>
    <row r="382" spans="7:22" ht="17.399999999999999" x14ac:dyDescent="0.35">
      <c r="G382" s="4"/>
      <c r="T382" s="46"/>
      <c r="U382" s="45"/>
      <c r="V382" s="46"/>
    </row>
    <row r="383" spans="7:22" ht="17.399999999999999" x14ac:dyDescent="0.35">
      <c r="G383" s="4"/>
      <c r="T383" s="46"/>
      <c r="U383" s="45"/>
      <c r="V383" s="46"/>
    </row>
    <row r="384" spans="7:22" ht="17.399999999999999" x14ac:dyDescent="0.35">
      <c r="G384" s="4"/>
      <c r="T384" s="46"/>
      <c r="U384" s="45"/>
      <c r="V384" s="46"/>
    </row>
    <row r="385" spans="7:22" ht="17.399999999999999" x14ac:dyDescent="0.35">
      <c r="G385" s="4"/>
      <c r="T385" s="46"/>
      <c r="U385" s="45"/>
      <c r="V385" s="46"/>
    </row>
    <row r="386" spans="7:22" ht="17.399999999999999" x14ac:dyDescent="0.35">
      <c r="G386" s="4"/>
      <c r="T386" s="46"/>
      <c r="U386" s="45"/>
      <c r="V386" s="46"/>
    </row>
    <row r="387" spans="7:22" ht="17.399999999999999" x14ac:dyDescent="0.35">
      <c r="G387" s="4"/>
      <c r="T387" s="46"/>
      <c r="U387" s="45"/>
      <c r="V387" s="46"/>
    </row>
    <row r="388" spans="7:22" ht="17.399999999999999" x14ac:dyDescent="0.35">
      <c r="G388" s="4"/>
      <c r="T388" s="46"/>
      <c r="U388" s="45"/>
      <c r="V388" s="46"/>
    </row>
    <row r="389" spans="7:22" ht="17.399999999999999" x14ac:dyDescent="0.35">
      <c r="G389" s="4"/>
      <c r="T389" s="46"/>
      <c r="U389" s="45"/>
      <c r="V389" s="46"/>
    </row>
    <row r="390" spans="7:22" ht="17.399999999999999" x14ac:dyDescent="0.35">
      <c r="G390" s="4"/>
      <c r="T390" s="46"/>
      <c r="U390" s="45"/>
      <c r="V390" s="46"/>
    </row>
    <row r="391" spans="7:22" ht="17.399999999999999" x14ac:dyDescent="0.35">
      <c r="G391" s="4"/>
      <c r="T391" s="46"/>
      <c r="U391" s="45"/>
      <c r="V391" s="46"/>
    </row>
    <row r="392" spans="7:22" ht="17.399999999999999" x14ac:dyDescent="0.35">
      <c r="G392" s="4"/>
      <c r="T392" s="46"/>
      <c r="U392" s="45"/>
      <c r="V392" s="46"/>
    </row>
    <row r="393" spans="7:22" ht="17.399999999999999" x14ac:dyDescent="0.35">
      <c r="G393" s="4"/>
      <c r="T393" s="46"/>
      <c r="U393" s="45"/>
      <c r="V393" s="46"/>
    </row>
    <row r="394" spans="7:22" ht="17.399999999999999" x14ac:dyDescent="0.35">
      <c r="G394" s="4"/>
      <c r="T394" s="46"/>
      <c r="U394" s="45"/>
      <c r="V394" s="46"/>
    </row>
    <row r="395" spans="7:22" ht="17.399999999999999" x14ac:dyDescent="0.35">
      <c r="G395" s="4"/>
      <c r="T395" s="46"/>
      <c r="U395" s="45"/>
      <c r="V395" s="46"/>
    </row>
    <row r="396" spans="7:22" ht="17.399999999999999" x14ac:dyDescent="0.35">
      <c r="G396" s="4"/>
      <c r="T396" s="46"/>
      <c r="U396" s="45"/>
      <c r="V396" s="46"/>
    </row>
    <row r="397" spans="7:22" ht="17.399999999999999" x14ac:dyDescent="0.35">
      <c r="G397" s="4"/>
      <c r="T397" s="46"/>
      <c r="U397" s="45"/>
      <c r="V397" s="46"/>
    </row>
    <row r="398" spans="7:22" ht="17.399999999999999" x14ac:dyDescent="0.35">
      <c r="G398" s="4"/>
      <c r="T398" s="46"/>
      <c r="U398" s="45"/>
      <c r="V398" s="46"/>
    </row>
    <row r="399" spans="7:22" ht="17.399999999999999" x14ac:dyDescent="0.35">
      <c r="G399" s="4"/>
      <c r="T399" s="46"/>
      <c r="U399" s="45"/>
      <c r="V399" s="46"/>
    </row>
    <row r="400" spans="7:22" ht="17.399999999999999" x14ac:dyDescent="0.35">
      <c r="G400" s="4"/>
      <c r="T400" s="46"/>
      <c r="U400" s="45"/>
      <c r="V400" s="46"/>
    </row>
    <row r="401" spans="7:22" ht="17.399999999999999" x14ac:dyDescent="0.35">
      <c r="G401" s="4"/>
      <c r="T401" s="46"/>
      <c r="U401" s="45"/>
      <c r="V401" s="46"/>
    </row>
    <row r="402" spans="7:22" ht="17.399999999999999" x14ac:dyDescent="0.35">
      <c r="G402" s="4"/>
      <c r="T402" s="46"/>
      <c r="U402" s="45"/>
      <c r="V402" s="46"/>
    </row>
    <row r="403" spans="7:22" ht="17.399999999999999" x14ac:dyDescent="0.35">
      <c r="G403" s="4"/>
      <c r="T403" s="46"/>
      <c r="U403" s="45"/>
      <c r="V403" s="46"/>
    </row>
    <row r="404" spans="7:22" ht="17.399999999999999" x14ac:dyDescent="0.35">
      <c r="G404" s="4"/>
      <c r="T404" s="46"/>
      <c r="U404" s="45"/>
      <c r="V404" s="46"/>
    </row>
    <row r="405" spans="7:22" ht="17.399999999999999" x14ac:dyDescent="0.35">
      <c r="G405" s="4"/>
      <c r="T405" s="46"/>
      <c r="U405" s="45"/>
      <c r="V405" s="46"/>
    </row>
    <row r="406" spans="7:22" ht="17.399999999999999" x14ac:dyDescent="0.35">
      <c r="G406" s="4"/>
      <c r="T406" s="46"/>
      <c r="U406" s="45"/>
      <c r="V406" s="46"/>
    </row>
    <row r="407" spans="7:22" ht="17.399999999999999" x14ac:dyDescent="0.35">
      <c r="G407" s="4"/>
      <c r="T407" s="46"/>
      <c r="U407" s="45"/>
      <c r="V407" s="46"/>
    </row>
    <row r="408" spans="7:22" ht="17.399999999999999" x14ac:dyDescent="0.35">
      <c r="G408" s="4"/>
      <c r="T408" s="46"/>
      <c r="U408" s="45"/>
      <c r="V408" s="46"/>
    </row>
    <row r="409" spans="7:22" ht="17.399999999999999" x14ac:dyDescent="0.35">
      <c r="G409" s="4"/>
      <c r="T409" s="46"/>
      <c r="U409" s="45"/>
      <c r="V409" s="46"/>
    </row>
    <row r="410" spans="7:22" ht="17.399999999999999" x14ac:dyDescent="0.35">
      <c r="G410" s="4"/>
      <c r="T410" s="46"/>
      <c r="U410" s="45"/>
      <c r="V410" s="46"/>
    </row>
    <row r="411" spans="7:22" ht="17.399999999999999" x14ac:dyDescent="0.35">
      <c r="G411" s="4"/>
      <c r="T411" s="46"/>
      <c r="U411" s="45"/>
      <c r="V411" s="46"/>
    </row>
    <row r="412" spans="7:22" ht="17.399999999999999" x14ac:dyDescent="0.35">
      <c r="G412" s="4"/>
      <c r="T412" s="46"/>
      <c r="U412" s="45"/>
      <c r="V412" s="46"/>
    </row>
    <row r="413" spans="7:22" ht="17.399999999999999" x14ac:dyDescent="0.35">
      <c r="G413" s="4"/>
      <c r="T413" s="46"/>
      <c r="U413" s="45"/>
      <c r="V413" s="46"/>
    </row>
    <row r="414" spans="7:22" ht="17.399999999999999" x14ac:dyDescent="0.35">
      <c r="G414" s="4"/>
      <c r="T414" s="46"/>
      <c r="U414" s="45"/>
      <c r="V414" s="46"/>
    </row>
    <row r="415" spans="7:22" ht="17.399999999999999" x14ac:dyDescent="0.35">
      <c r="G415" s="4"/>
      <c r="T415" s="46"/>
      <c r="U415" s="45"/>
      <c r="V415" s="46"/>
    </row>
    <row r="416" spans="7:22" ht="17.399999999999999" x14ac:dyDescent="0.35">
      <c r="G416" s="4"/>
      <c r="T416" s="46"/>
      <c r="U416" s="45"/>
      <c r="V416" s="46"/>
    </row>
    <row r="417" spans="7:22" ht="17.399999999999999" x14ac:dyDescent="0.35">
      <c r="G417" s="4"/>
      <c r="T417" s="46"/>
      <c r="U417" s="45"/>
      <c r="V417" s="46"/>
    </row>
    <row r="418" spans="7:22" ht="17.399999999999999" x14ac:dyDescent="0.35">
      <c r="G418" s="4"/>
      <c r="T418" s="46"/>
      <c r="U418" s="45"/>
    </row>
    <row r="419" spans="7:22" ht="17.399999999999999" x14ac:dyDescent="0.35">
      <c r="G419" s="4"/>
      <c r="T419" s="46"/>
      <c r="U419" s="45"/>
    </row>
    <row r="420" spans="7:22" ht="17.399999999999999" x14ac:dyDescent="0.35">
      <c r="G420" s="4"/>
      <c r="U420" s="45"/>
    </row>
    <row r="421" spans="7:22" ht="17.399999999999999" x14ac:dyDescent="0.35">
      <c r="G421" s="4"/>
      <c r="U421" s="45"/>
    </row>
    <row r="422" spans="7:22" ht="17.399999999999999" x14ac:dyDescent="0.35">
      <c r="G422" s="4"/>
      <c r="U422" s="45"/>
    </row>
    <row r="423" spans="7:22" ht="17.399999999999999" x14ac:dyDescent="0.35">
      <c r="G423" s="4"/>
      <c r="U423" s="45"/>
    </row>
    <row r="424" spans="7:22" ht="17.399999999999999" x14ac:dyDescent="0.35">
      <c r="G424" s="4"/>
      <c r="U424" s="45"/>
    </row>
    <row r="425" spans="7:22" ht="17.399999999999999" x14ac:dyDescent="0.35">
      <c r="G425" s="4"/>
      <c r="U425" s="45"/>
    </row>
    <row r="426" spans="7:22" ht="17.399999999999999" x14ac:dyDescent="0.35">
      <c r="G426" s="4"/>
      <c r="U426" s="45"/>
    </row>
    <row r="427" spans="7:22" ht="17.399999999999999" x14ac:dyDescent="0.35">
      <c r="G427" s="4"/>
      <c r="U427" s="45"/>
    </row>
    <row r="428" spans="7:22" ht="17.399999999999999" x14ac:dyDescent="0.35">
      <c r="G428" s="4"/>
      <c r="U428" s="45"/>
    </row>
    <row r="429" spans="7:22" ht="17.399999999999999" x14ac:dyDescent="0.35">
      <c r="G429" s="4"/>
      <c r="U429" s="45"/>
    </row>
    <row r="430" spans="7:22" ht="17.399999999999999" x14ac:dyDescent="0.35">
      <c r="G430" s="4"/>
      <c r="U430" s="45"/>
    </row>
    <row r="431" spans="7:22" ht="17.399999999999999" x14ac:dyDescent="0.35">
      <c r="G431" s="4"/>
      <c r="U431" s="45"/>
    </row>
    <row r="432" spans="7:22" ht="17.399999999999999" x14ac:dyDescent="0.35">
      <c r="G432" s="4"/>
      <c r="U432" s="45"/>
    </row>
    <row r="433" spans="7:21" ht="17.399999999999999" x14ac:dyDescent="0.35">
      <c r="G433" s="4"/>
      <c r="U433" s="45"/>
    </row>
    <row r="434" spans="7:21" ht="17.399999999999999" x14ac:dyDescent="0.35">
      <c r="G434" s="4"/>
      <c r="U434" s="45"/>
    </row>
    <row r="435" spans="7:21" ht="17.399999999999999" x14ac:dyDescent="0.35">
      <c r="G435" s="4"/>
      <c r="U435" s="45"/>
    </row>
    <row r="436" spans="7:21" ht="17.399999999999999" x14ac:dyDescent="0.35">
      <c r="G436" s="4"/>
      <c r="U436" s="45"/>
    </row>
    <row r="437" spans="7:21" ht="17.399999999999999" x14ac:dyDescent="0.35">
      <c r="G437" s="4"/>
      <c r="U437" s="45"/>
    </row>
    <row r="438" spans="7:21" ht="17.399999999999999" x14ac:dyDescent="0.35">
      <c r="G438" s="4"/>
      <c r="U438" s="45"/>
    </row>
    <row r="439" spans="7:21" ht="17.399999999999999" x14ac:dyDescent="0.35">
      <c r="G439" s="4"/>
      <c r="U439" s="45"/>
    </row>
    <row r="440" spans="7:21" ht="17.399999999999999" x14ac:dyDescent="0.35">
      <c r="G440" s="4"/>
      <c r="U440" s="45"/>
    </row>
    <row r="441" spans="7:21" ht="17.399999999999999" x14ac:dyDescent="0.35">
      <c r="G441" s="4"/>
      <c r="U441" s="45"/>
    </row>
    <row r="442" spans="7:21" ht="17.399999999999999" x14ac:dyDescent="0.35">
      <c r="G442" s="4"/>
      <c r="U442" s="45"/>
    </row>
    <row r="443" spans="7:21" ht="17.399999999999999" x14ac:dyDescent="0.35">
      <c r="G443" s="4"/>
      <c r="U443" s="45"/>
    </row>
    <row r="444" spans="7:21" ht="17.399999999999999" x14ac:dyDescent="0.35">
      <c r="G444" s="4"/>
      <c r="U444" s="45"/>
    </row>
    <row r="445" spans="7:21" ht="17.399999999999999" x14ac:dyDescent="0.35">
      <c r="G445" s="4"/>
      <c r="U445" s="45"/>
    </row>
    <row r="446" spans="7:21" ht="17.399999999999999" x14ac:dyDescent="0.35">
      <c r="G446" s="4"/>
      <c r="U446" s="45"/>
    </row>
    <row r="447" spans="7:21" ht="17.399999999999999" x14ac:dyDescent="0.35">
      <c r="G447" s="4"/>
      <c r="U447" s="45"/>
    </row>
    <row r="448" spans="7:21" ht="17.399999999999999" x14ac:dyDescent="0.35">
      <c r="G448" s="4"/>
      <c r="U448" s="45"/>
    </row>
    <row r="449" spans="7:21" ht="17.399999999999999" x14ac:dyDescent="0.35">
      <c r="G449" s="4"/>
      <c r="U449" s="45"/>
    </row>
    <row r="450" spans="7:21" ht="17.399999999999999" x14ac:dyDescent="0.35">
      <c r="G450" s="4"/>
      <c r="U450" s="45"/>
    </row>
    <row r="451" spans="7:21" ht="17.399999999999999" x14ac:dyDescent="0.35">
      <c r="G451" s="4"/>
      <c r="U451" s="45"/>
    </row>
    <row r="452" spans="7:21" ht="17.399999999999999" x14ac:dyDescent="0.35">
      <c r="G452" s="4"/>
      <c r="U452" s="45"/>
    </row>
    <row r="453" spans="7:21" ht="17.399999999999999" x14ac:dyDescent="0.35">
      <c r="G453" s="4"/>
      <c r="U453" s="45"/>
    </row>
    <row r="454" spans="7:21" ht="17.399999999999999" x14ac:dyDescent="0.35">
      <c r="G454" s="4"/>
      <c r="U454" s="45"/>
    </row>
    <row r="455" spans="7:21" ht="17.399999999999999" x14ac:dyDescent="0.35">
      <c r="G455" s="4"/>
      <c r="U455" s="45"/>
    </row>
    <row r="456" spans="7:21" ht="17.399999999999999" x14ac:dyDescent="0.35">
      <c r="G456" s="4"/>
      <c r="U456" s="45"/>
    </row>
    <row r="457" spans="7:21" ht="17.399999999999999" x14ac:dyDescent="0.35">
      <c r="G457" s="4"/>
      <c r="U457" s="45"/>
    </row>
    <row r="458" spans="7:21" ht="17.399999999999999" x14ac:dyDescent="0.35">
      <c r="G458" s="4"/>
      <c r="U458" s="45"/>
    </row>
    <row r="459" spans="7:21" ht="17.399999999999999" x14ac:dyDescent="0.35">
      <c r="G459" s="4"/>
      <c r="U459" s="45"/>
    </row>
    <row r="460" spans="7:21" ht="17.399999999999999" x14ac:dyDescent="0.35">
      <c r="G460" s="4"/>
      <c r="U460" s="45"/>
    </row>
    <row r="461" spans="7:21" ht="17.399999999999999" x14ac:dyDescent="0.35">
      <c r="G461" s="4"/>
      <c r="U461" s="45"/>
    </row>
    <row r="462" spans="7:21" ht="17.399999999999999" x14ac:dyDescent="0.35">
      <c r="G462" s="4"/>
      <c r="U462" s="45"/>
    </row>
    <row r="463" spans="7:21" ht="17.399999999999999" x14ac:dyDescent="0.35">
      <c r="G463" s="4"/>
      <c r="U463" s="45"/>
    </row>
    <row r="464" spans="7:21" ht="17.399999999999999" x14ac:dyDescent="0.35">
      <c r="G464" s="4"/>
      <c r="U464" s="45"/>
    </row>
    <row r="465" spans="7:21" ht="17.399999999999999" x14ac:dyDescent="0.35">
      <c r="G465" s="4"/>
      <c r="U465" s="45"/>
    </row>
    <row r="466" spans="7:21" ht="17.399999999999999" x14ac:dyDescent="0.35">
      <c r="G466" s="4"/>
      <c r="U466" s="45"/>
    </row>
    <row r="467" spans="7:21" ht="17.399999999999999" x14ac:dyDescent="0.35">
      <c r="G467" s="4"/>
      <c r="U467" s="45"/>
    </row>
    <row r="468" spans="7:21" ht="17.399999999999999" x14ac:dyDescent="0.35">
      <c r="G468" s="4"/>
      <c r="U468" s="45"/>
    </row>
    <row r="469" spans="7:21" ht="17.399999999999999" x14ac:dyDescent="0.35">
      <c r="G469" s="4"/>
      <c r="U469" s="45"/>
    </row>
    <row r="470" spans="7:21" ht="17.399999999999999" x14ac:dyDescent="0.35">
      <c r="G470" s="4"/>
      <c r="U470" s="45"/>
    </row>
    <row r="471" spans="7:21" ht="17.399999999999999" x14ac:dyDescent="0.35">
      <c r="G471" s="4"/>
      <c r="U471" s="45"/>
    </row>
    <row r="472" spans="7:21" ht="17.399999999999999" x14ac:dyDescent="0.35">
      <c r="G472" s="4"/>
      <c r="U472" s="45"/>
    </row>
    <row r="473" spans="7:21" ht="17.399999999999999" x14ac:dyDescent="0.35">
      <c r="G473" s="4"/>
      <c r="U473" s="45"/>
    </row>
    <row r="474" spans="7:21" ht="17.399999999999999" x14ac:dyDescent="0.35">
      <c r="G474" s="4"/>
      <c r="U474" s="45"/>
    </row>
    <row r="475" spans="7:21" ht="17.399999999999999" x14ac:dyDescent="0.35">
      <c r="G475" s="4"/>
      <c r="U475" s="45"/>
    </row>
    <row r="476" spans="7:21" ht="17.399999999999999" x14ac:dyDescent="0.35">
      <c r="G476" s="4"/>
      <c r="U476" s="45"/>
    </row>
    <row r="477" spans="7:21" ht="17.399999999999999" x14ac:dyDescent="0.35">
      <c r="G477" s="4"/>
      <c r="U477" s="45"/>
    </row>
    <row r="478" spans="7:21" ht="17.399999999999999" x14ac:dyDescent="0.35">
      <c r="G478" s="4"/>
      <c r="U478" s="45"/>
    </row>
    <row r="479" spans="7:21" ht="17.399999999999999" x14ac:dyDescent="0.35">
      <c r="G479" s="4"/>
      <c r="U479" s="45"/>
    </row>
    <row r="480" spans="7:21" ht="17.399999999999999" x14ac:dyDescent="0.35">
      <c r="G480" s="4"/>
      <c r="U480" s="45"/>
    </row>
    <row r="481" spans="7:21" ht="17.399999999999999" x14ac:dyDescent="0.35">
      <c r="G481" s="4"/>
      <c r="U481" s="45"/>
    </row>
    <row r="482" spans="7:21" ht="17.399999999999999" x14ac:dyDescent="0.35">
      <c r="G482" s="4"/>
      <c r="U482" s="45"/>
    </row>
    <row r="483" spans="7:21" ht="17.399999999999999" x14ac:dyDescent="0.35">
      <c r="G483" s="4"/>
      <c r="U483" s="45"/>
    </row>
    <row r="484" spans="7:21" ht="17.399999999999999" x14ac:dyDescent="0.35">
      <c r="G484" s="4"/>
      <c r="U484" s="45"/>
    </row>
    <row r="485" spans="7:21" ht="17.399999999999999" x14ac:dyDescent="0.35">
      <c r="G485" s="4"/>
      <c r="U485" s="45"/>
    </row>
    <row r="486" spans="7:21" ht="17.399999999999999" x14ac:dyDescent="0.35">
      <c r="G486" s="4"/>
      <c r="U486" s="45"/>
    </row>
    <row r="487" spans="7:21" ht="17.399999999999999" x14ac:dyDescent="0.35">
      <c r="G487" s="4"/>
      <c r="U487" s="45"/>
    </row>
    <row r="488" spans="7:21" ht="17.399999999999999" x14ac:dyDescent="0.35">
      <c r="G488" s="4"/>
      <c r="U488" s="45"/>
    </row>
    <row r="489" spans="7:21" ht="17.399999999999999" x14ac:dyDescent="0.35">
      <c r="G489" s="4"/>
      <c r="U489" s="45"/>
    </row>
    <row r="490" spans="7:21" ht="17.399999999999999" x14ac:dyDescent="0.35">
      <c r="G490" s="4"/>
      <c r="U490" s="45"/>
    </row>
    <row r="491" spans="7:21" ht="17.399999999999999" x14ac:dyDescent="0.35">
      <c r="G491" s="4"/>
      <c r="U491" s="45"/>
    </row>
    <row r="492" spans="7:21" ht="17.399999999999999" x14ac:dyDescent="0.35">
      <c r="G492" s="4"/>
      <c r="U492" s="45"/>
    </row>
    <row r="493" spans="7:21" ht="17.399999999999999" x14ac:dyDescent="0.35">
      <c r="G493" s="4"/>
      <c r="U493" s="45"/>
    </row>
    <row r="494" spans="7:21" ht="17.399999999999999" x14ac:dyDescent="0.35">
      <c r="G494" s="4"/>
      <c r="U494" s="45"/>
    </row>
    <row r="495" spans="7:21" ht="17.399999999999999" x14ac:dyDescent="0.35">
      <c r="G495" s="4"/>
      <c r="U495" s="45"/>
    </row>
    <row r="496" spans="7:21" ht="17.399999999999999" x14ac:dyDescent="0.35">
      <c r="G496" s="4"/>
      <c r="U496" s="45"/>
    </row>
    <row r="497" spans="7:21" ht="17.399999999999999" x14ac:dyDescent="0.35">
      <c r="G497" s="4"/>
      <c r="U497" s="45"/>
    </row>
    <row r="498" spans="7:21" ht="17.399999999999999" x14ac:dyDescent="0.35">
      <c r="G498" s="4"/>
      <c r="U498" s="45"/>
    </row>
    <row r="499" spans="7:21" ht="17.399999999999999" x14ac:dyDescent="0.35">
      <c r="G499" s="4"/>
      <c r="U499" s="45"/>
    </row>
    <row r="500" spans="7:21" ht="17.399999999999999" x14ac:dyDescent="0.35">
      <c r="G500" s="4"/>
      <c r="U500" s="45"/>
    </row>
    <row r="501" spans="7:21" ht="17.399999999999999" x14ac:dyDescent="0.35">
      <c r="G501" s="4"/>
      <c r="U501" s="45"/>
    </row>
    <row r="502" spans="7:21" ht="17.399999999999999" x14ac:dyDescent="0.35">
      <c r="G502" s="4"/>
      <c r="U502" s="45"/>
    </row>
    <row r="503" spans="7:21" ht="17.399999999999999" x14ac:dyDescent="0.35">
      <c r="G503" s="4"/>
      <c r="U503" s="45"/>
    </row>
    <row r="504" spans="7:21" ht="17.399999999999999" x14ac:dyDescent="0.35">
      <c r="G504" s="4"/>
      <c r="U504" s="45"/>
    </row>
    <row r="505" spans="7:21" ht="17.399999999999999" x14ac:dyDescent="0.35">
      <c r="G505" s="4"/>
      <c r="U505" s="45"/>
    </row>
    <row r="506" spans="7:21" ht="18" thickBot="1" x14ac:dyDescent="0.4">
      <c r="G506" s="4"/>
      <c r="U506" s="58"/>
    </row>
    <row r="532" ht="17.399999999999999" x14ac:dyDescent="0.35"/>
    <row r="533" ht="17.399999999999999" x14ac:dyDescent="0.35"/>
    <row r="534" ht="17.399999999999999" x14ac:dyDescent="0.35"/>
    <row r="535" ht="17.399999999999999" x14ac:dyDescent="0.35"/>
    <row r="536" ht="17.399999999999999" x14ac:dyDescent="0.35"/>
    <row r="537" ht="17.399999999999999" x14ac:dyDescent="0.35"/>
    <row r="538" ht="17.399999999999999" x14ac:dyDescent="0.35"/>
    <row r="558" ht="17.399999999999999" x14ac:dyDescent="0.35"/>
    <row r="559" ht="17.399999999999999" x14ac:dyDescent="0.35"/>
    <row r="560" ht="17.399999999999999" x14ac:dyDescent="0.35"/>
    <row r="561" ht="17.399999999999999" x14ac:dyDescent="0.35"/>
    <row r="562" ht="17.399999999999999" x14ac:dyDescent="0.35"/>
    <row r="563" ht="17.399999999999999" x14ac:dyDescent="0.35"/>
    <row r="564" ht="17.399999999999999" x14ac:dyDescent="0.35"/>
    <row r="579" ht="17.399999999999999" x14ac:dyDescent="0.35"/>
    <row r="580" ht="17.399999999999999" x14ac:dyDescent="0.35"/>
    <row r="581" ht="17.399999999999999" x14ac:dyDescent="0.35"/>
    <row r="582" ht="17.399999999999999" x14ac:dyDescent="0.35"/>
    <row r="583" ht="17.399999999999999" x14ac:dyDescent="0.35"/>
    <row r="584" ht="17.399999999999999" x14ac:dyDescent="0.35"/>
    <row r="585" ht="17.399999999999999" x14ac:dyDescent="0.35"/>
  </sheetData>
  <sortState ref="A10:W83">
    <sortCondition descending="1" ref="U10:U83"/>
  </sortState>
  <pageMargins left="0" right="0" top="0" bottom="0" header="0.31496062992125984" footer="0.31496062992125984"/>
  <pageSetup paperSize="9" scale="34" fitToHeight="0" orientation="landscape" verticalDpi="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2022-08-23T10:06:43Z</cp:lastPrinted>
  <dcterms:created xsi:type="dcterms:W3CDTF">2021-08-03T08:54:40Z</dcterms:created>
  <dcterms:modified xsi:type="dcterms:W3CDTF">2022-08-24T11:33:29Z</dcterms:modified>
</cp:coreProperties>
</file>